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80" activeTab="1"/>
  </bookViews>
  <sheets>
    <sheet name="Zał. nr 8 do SIWZ" sheetId="1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  <sheet name="Pakiet nr 7" sheetId="8" r:id="rId8"/>
    <sheet name="Pakiet nr 8" sheetId="9" r:id="rId9"/>
    <sheet name="Pakiet nr 9" sheetId="10" r:id="rId10"/>
    <sheet name="Pakiet nr 10" sheetId="11" r:id="rId11"/>
    <sheet name="Pakiet nr 11" sheetId="12" r:id="rId12"/>
    <sheet name="Pakiet nr 12" sheetId="13" r:id="rId13"/>
    <sheet name="Pakiet nr 13" sheetId="14" r:id="rId14"/>
    <sheet name="Pakiet nr 14" sheetId="15" r:id="rId15"/>
    <sheet name="Pakiet nr 15" sheetId="16" r:id="rId16"/>
    <sheet name="Pakiet nr 16" sheetId="17" r:id="rId17"/>
    <sheet name="Pakiet nr 17" sheetId="18" r:id="rId18"/>
    <sheet name="Pakiet nr 18" sheetId="19" r:id="rId19"/>
    <sheet name="Pakiet nr 19" sheetId="20" r:id="rId20"/>
    <sheet name="Pakiet nr 20" sheetId="21" r:id="rId21"/>
    <sheet name="sytem zamk" sheetId="22" state="hidden" r:id="rId22"/>
    <sheet name="integra 400" sheetId="23" state="hidden" r:id="rId23"/>
  </sheets>
  <definedNames>
    <definedName name="_xlnm.Print_Area" localSheetId="22">'integra 400'!$A$2:$AE$70</definedName>
    <definedName name="_xlnm.Print_Area" localSheetId="21">'sytem zamk'!$A$2:$F$31</definedName>
  </definedNames>
  <calcPr fullCalcOnLoad="1"/>
</workbook>
</file>

<file path=xl/sharedStrings.xml><?xml version="1.0" encoding="utf-8"?>
<sst xmlns="http://schemas.openxmlformats.org/spreadsheetml/2006/main" count="2349" uniqueCount="738">
  <si>
    <t xml:space="preserve"> 30% roztwór wodorotlenku potasu, opakowanie jedn.do 100 ml</t>
  </si>
  <si>
    <t>Test do oznaczania cefinazy, op. max. 50 szt.</t>
  </si>
  <si>
    <t>Środek mukolityczny typu Mistabron lub ACC</t>
  </si>
  <si>
    <t>op</t>
  </si>
  <si>
    <t>Test lateksowy do identyfikacji gronkowca złocistego pozwalający wykryć czynnik zlepny (clumping factor) i białko A, termin. ważności min. 6 miesięcy od daty dostawy</t>
  </si>
  <si>
    <t xml:space="preserve">op. </t>
  </si>
  <si>
    <t>1. Test do wykrywania indolu w postaci szybkiego testu diagnostycznego, pozwalającego na wykrycie indolu. Wynik maksymalnie do 5 minut. Test kasetkowy, kompletny, instrukcja w języku polskim, termin wazności minimum 6 miesięcy.</t>
  </si>
  <si>
    <t>2. Kwas fenyloboronowy i EDTA w postaci probówek, spełnia wymogi EUCAST do diagnostyki KPC i MBL, instrukcja wykonania badania w języku polskim.</t>
  </si>
  <si>
    <t>PAKIET NR 13</t>
  </si>
  <si>
    <t>Testy kasetkowe</t>
  </si>
  <si>
    <r>
      <t xml:space="preserve">Test  </t>
    </r>
    <r>
      <rPr>
        <b/>
        <sz val="12"/>
        <rFont val="Times New Roman"/>
        <family val="1"/>
      </rPr>
      <t>immunoenzymatyczny kasetkowe wraz z kontrolami z zastosowaniem substratu i koniugatu</t>
    </r>
    <r>
      <rPr>
        <sz val="12"/>
        <rFont val="Times New Roman"/>
        <family val="1"/>
      </rPr>
      <t xml:space="preserve"> do wykrywania antygenu Clostridium difficile - dehydrogenazy glutaminianowej (GDH), </t>
    </r>
    <r>
      <rPr>
        <b/>
        <sz val="12"/>
        <rFont val="Times New Roman"/>
        <family val="1"/>
      </rPr>
      <t>o wykrywalności nie gorszej niż 1,0ng/ml</t>
    </r>
  </si>
  <si>
    <r>
      <t xml:space="preserve">Test </t>
    </r>
    <r>
      <rPr>
        <b/>
        <sz val="12"/>
        <rFont val="Times New Roman"/>
        <family val="1"/>
      </rPr>
      <t xml:space="preserve"> immunoenzymatyczny kasetkowe wraz z kontrolami z zastosowaniem substratu i koniugatu</t>
    </r>
    <r>
      <rPr>
        <sz val="12"/>
        <rFont val="Times New Roman"/>
        <family val="1"/>
      </rPr>
      <t xml:space="preserve"> do wykrywania toksyny A i B Clostridium Difficile wraz z kontrolami O wykrywalności nie gorszej niż 0,7ng/ml dla toksyny A i nie gorszej niż 0,3 ng/ml dla toksyny B</t>
    </r>
  </si>
  <si>
    <t>1. Ze względu na istotność kliniczną badania kliniczne przeprowadzono na liczbie pacjentów nie mniejszej niż 100.</t>
  </si>
  <si>
    <t>2. Dopuszczalne jest zaoferowanie testu umożliwiającego oznaczenie jednocześnie GDH i toksyn A i B.</t>
  </si>
  <si>
    <t>PAKIET NR 14</t>
  </si>
  <si>
    <t>Odczynniki do badań serologii grup krwi</t>
  </si>
  <si>
    <t>Odczynnik monoklonalny anty - A   klon 1  wiel. op. jednst. do 10 ml</t>
  </si>
  <si>
    <t>Oczynnik monoklonalny anty - A   klon 2 wiel. op. jednst. do 10 ml</t>
  </si>
  <si>
    <t>Oczynnik monoklonalny  anty - B  klon 1 wiel. op. jednst. do 10 ml</t>
  </si>
  <si>
    <t>Oczynnik monoklonalny anty - B   klon 2 wiel. op. jednst. do 10 ml</t>
  </si>
  <si>
    <t xml:space="preserve">Odczynnik monoklonalny anty-D IgM+IgG </t>
  </si>
  <si>
    <t xml:space="preserve">Odczynnik monoklonalny anty-D IgM </t>
  </si>
  <si>
    <t>Surowica antyglobulinowa poliwalentna płynna wiel. op. jednst. do 5 ml</t>
  </si>
  <si>
    <t xml:space="preserve">Odczynnik monoklonalny -anty  IgG wiel. op. jednst. do 5 ml. Dopuszcza się surowice antyglobulinową monowalentną anty IgG. </t>
  </si>
  <si>
    <t>PEG ( 20% r-r glikolu polietylenowego) wiel. op. jednst. do 5 ml</t>
  </si>
  <si>
    <t>LISS - L (płynny) wiel. op. jednst. do 100 ml</t>
  </si>
  <si>
    <t xml:space="preserve">Standard anty - D wiel. op. jednst. do 5 ml. </t>
  </si>
  <si>
    <t>Standaryzowane krwinki wzorcowe do wykrywania przeciwciał, 4% w LISS  3 rodzaje x 4 ml,  zestaw (3 x 4 ml )</t>
  </si>
  <si>
    <t>Standaryzowane krwinki wzorc. do układu  ABO  w PBS  3 rodzaje  x 4 ml,  zestaw (3 x 4 ml )</t>
  </si>
  <si>
    <t>Standaryzowane krwinki wzorc.0 Rh+ opłaszczone przeciwciałami anty-D "Standard AHG" wiel. op. jednst. do 2 ml</t>
  </si>
  <si>
    <t>Standaryzowane krwinki wzorc. opłaszczone przeciwciałami anty-D do kontroli BTA 0 Rh+ i 0 Rh - 2 rodzaje x 2 ml, zestaw (2 x 2 ml)</t>
  </si>
  <si>
    <t>PAKIET NR 15</t>
  </si>
  <si>
    <t>Testy kasetkowe i lateksowe</t>
  </si>
  <si>
    <r>
      <t xml:space="preserve">Test kasetkowy do wykrywania Helicobacter pylori  w osoczu i surowicy ludzkiej wraz z zewnętrzną kontrolą pozytywną. </t>
    </r>
    <r>
      <rPr>
        <b/>
        <sz val="12"/>
        <rFont val="Times New Roman"/>
        <family val="1"/>
      </rPr>
      <t>Zamawiający dopuszcza:</t>
    </r>
    <r>
      <rPr>
        <sz val="12"/>
        <rFont val="Times New Roman"/>
        <family val="1"/>
      </rPr>
      <t xml:space="preserve"> test z kontrolą pozytywną w postaci prążka kontrolnego na kasetce.</t>
    </r>
  </si>
  <si>
    <t>ozn.</t>
  </si>
  <si>
    <t>Test  kasetkowy do oznaczania troponiny - min. czułość 0,3 ng/ml</t>
  </si>
  <si>
    <t>Test kasetkowy - krew utajona (nie wymagający diety) wraz z zewnętrzną kontrolą pozytywną - czułość 10ng/ml</t>
  </si>
  <si>
    <r>
      <t xml:space="preserve">Mononukleoza - test kasetkowy wykrywający przeciwciała heterofilne  wraz z kontrolą pozytywną i negatywną. </t>
    </r>
    <r>
      <rPr>
        <b/>
        <sz val="12"/>
        <rFont val="Times New Roman"/>
        <family val="1"/>
      </rPr>
      <t>Zamawiający dopuszcza:</t>
    </r>
    <r>
      <rPr>
        <sz val="12"/>
        <rFont val="Times New Roman"/>
        <family val="1"/>
      </rPr>
      <t xml:space="preserve"> test z kontrolą pozytywną w postaci prążka kontrolnego na kasetce.</t>
    </r>
  </si>
  <si>
    <t xml:space="preserve">Test kasetkowy wykrywający cysty lamblii w kale wraz z zewnętrzną kontrolą pozytywną </t>
  </si>
  <si>
    <r>
      <t xml:space="preserve">Test kasetkowy do wykrywania Helicobacter pylori </t>
    </r>
    <r>
      <rPr>
        <b/>
        <sz val="12"/>
        <rFont val="Times New Roman"/>
        <family val="1"/>
      </rPr>
      <t>w kale</t>
    </r>
  </si>
  <si>
    <t xml:space="preserve">CRP test lateksowy z materiałem kontrolnym </t>
  </si>
  <si>
    <t>Test lateksowy  do wykrywania anty-DNP z kontrolkami</t>
  </si>
  <si>
    <r>
      <t xml:space="preserve">3. Średnica podłoża na płytkach 90 mm - </t>
    </r>
    <r>
      <rPr>
        <b/>
        <sz val="10"/>
        <rFont val="Arial"/>
        <family val="2"/>
      </rPr>
      <t>dot. poz. 1-8, 10-12, 14, 16-19, 21, 23, 24, 29</t>
    </r>
  </si>
  <si>
    <r>
      <t xml:space="preserve">4. Etykieta na krążkach winna zawierać nazwę producenta, nazwę antybiotyku, jego symbol, nr serii, datę ważności, temperaturę przechowywania, oznakowanie wyrobu do diagnostyki </t>
    </r>
    <r>
      <rPr>
        <i/>
        <sz val="10"/>
        <rFont val="Arial"/>
        <family val="2"/>
      </rPr>
      <t>in vitro.</t>
    </r>
  </si>
  <si>
    <r>
      <t>9. Krążki amoksycylina - kw. klawulanowy do oznaczania mechanizmów oporności typu BLNAR</t>
    </r>
    <r>
      <rPr>
        <b/>
        <sz val="10"/>
        <rFont val="Arial"/>
        <family val="2"/>
      </rPr>
      <t xml:space="preserve"> dot. Poz 2</t>
    </r>
  </si>
  <si>
    <t>3. Antybiotyki pakowane indywidualnie (po 50 szt) w zamkniętych hermetycznie opakowaniach typu blister z pochłaniaczem wilgoci.</t>
  </si>
  <si>
    <t>2. Płytki muszą być opakowane szczelnie folią oznakowaną nazwą podłoża i datą ważności, umieszczone w tekturowych pudełkach opisanych fabrycznym nadrukiem.</t>
  </si>
  <si>
    <t>Osocze królicze liofilizowane  Dopuszcza się opakowanie jedn. do 10 ml,</t>
  </si>
  <si>
    <r>
      <t xml:space="preserve">Podłoże chromogenne do izolacji i bezpośredniej identyfikacji E. coli, Proteus mirabilis i Enterococcus faecalis oraz wstępnej identyfikacji innych patogenów, </t>
    </r>
    <r>
      <rPr>
        <b/>
        <sz val="12"/>
        <rFont val="Times New Roman"/>
        <family val="1"/>
      </rPr>
      <t>min. termin ważności 6 tygodni od daty dostawy</t>
    </r>
  </si>
  <si>
    <t>Igła do analizatora ID-Classic GelStation wraz z wymianą</t>
  </si>
  <si>
    <r>
      <t xml:space="preserve">MIC 20 Gram -,  </t>
    </r>
    <r>
      <rPr>
        <sz val="12"/>
        <rFont val="Times New Roman"/>
        <family val="1"/>
      </rPr>
      <t>op. = 12 szt.</t>
    </r>
  </si>
  <si>
    <r>
      <t xml:space="preserve">MIC 20 Gram +, </t>
    </r>
    <r>
      <rPr>
        <sz val="12"/>
        <rFont val="Times New Roman"/>
        <family val="1"/>
      </rPr>
      <t>op. = 12 szt.</t>
    </r>
  </si>
  <si>
    <r>
      <t xml:space="preserve">MIC 20 Gram - NEF, </t>
    </r>
    <r>
      <rPr>
        <sz val="12"/>
        <rFont val="Times New Roman"/>
        <family val="1"/>
      </rPr>
      <t>op. = 12 szt.</t>
    </r>
  </si>
  <si>
    <r>
      <t xml:space="preserve">MIC 10 Gram +, </t>
    </r>
    <r>
      <rPr>
        <sz val="12"/>
        <rFont val="Times New Roman"/>
        <family val="1"/>
      </rPr>
      <t>op. = 12 szt.</t>
    </r>
  </si>
  <si>
    <t>3. Wykonawca zagwarantuje bezpłatny serwis i przeglądy wszystkich dostarczonych urządzeń.</t>
  </si>
  <si>
    <r>
      <t xml:space="preserve">Pojemniki na mocz o poj. całkowitej 120 -140 ml i użytkowej 100-120 ml z podziałką do 100 ml, zakręcane - kolor nakrętki dowolny. </t>
    </r>
    <r>
      <rPr>
        <sz val="10"/>
        <rFont val="Arial"/>
        <family val="2"/>
      </rPr>
      <t xml:space="preserve">ane - kolor nakrętki dowolny. </t>
    </r>
  </si>
  <si>
    <r>
      <t xml:space="preserve">PBS - buforowany roztwór soli fizjologicznej wiel., pH </t>
    </r>
    <r>
      <rPr>
        <b/>
        <sz val="12"/>
        <rFont val="Times New Roman"/>
        <family val="1"/>
      </rPr>
      <t>6,85-7,2</t>
    </r>
    <r>
      <rPr>
        <sz val="12"/>
        <rFont val="Times New Roman"/>
        <family val="1"/>
      </rPr>
      <t>, op. jednst. do 0,5 l</t>
    </r>
  </si>
  <si>
    <r>
      <t>Konserwowane krwinki wzorcowe do wykrywania przeciwciał, 3 rodzaje  x 4 ml,  zestaw (3 x 4 ml ) (</t>
    </r>
    <r>
      <rPr>
        <b/>
        <sz val="12"/>
        <rFont val="Times New Roman"/>
        <family val="1"/>
      </rPr>
      <t>do metod probówkowych i mikrokolumnowych</t>
    </r>
    <r>
      <rPr>
        <sz val="12"/>
        <rFont val="Times New Roman"/>
        <family val="1"/>
      </rPr>
      <t>)</t>
    </r>
  </si>
  <si>
    <r>
      <t xml:space="preserve">1. Zamawiający wymaga dostarczenia odczynników zgodnych z aktualnymi przepisami prawnymi, w tym z wymaganiem odpowiednich certyfikatów jakościowych - </t>
    </r>
    <r>
      <rPr>
        <b/>
        <sz val="10"/>
        <rFont val="Arial"/>
        <family val="2"/>
      </rPr>
      <t>dot. poz. 1-8, 11, 13, 14.</t>
    </r>
  </si>
  <si>
    <r>
      <t xml:space="preserve">1. Wykonawca zobowiązany jest (na czas realizacji umowy) zapewnić oprogramowanie wraz z licencją w ramach zawartej umowy, umożliwiające klasyfikacje szczepów bakteryjnych/grzybów - dotyczy zamawianych testów identyfikacyjnych dla bakterii/grzybów (poz.1,2,3), oraz jeżeli konieczne są dodatkowe akcesoria do odczytów testów identyfikacyjnych </t>
    </r>
    <r>
      <rPr>
        <b/>
        <sz val="10"/>
        <rFont val="Arial"/>
        <family val="2"/>
      </rPr>
      <t>(dot. poz. 1,2,3)</t>
    </r>
    <r>
      <rPr>
        <sz val="10"/>
        <rFont val="Arial"/>
        <family val="2"/>
      </rPr>
      <t>, Wykonawca zapewni w ramach umowy te akcesoria.</t>
    </r>
  </si>
  <si>
    <t>Testy lateksowe do typowania paciorkowców grupy B bez enzymu ekstrakcyjnego</t>
  </si>
  <si>
    <r>
      <t>MacConkey agar z</t>
    </r>
    <r>
      <rPr>
        <b/>
        <sz val="12"/>
        <rFont val="Times New Roman"/>
        <family val="1"/>
      </rPr>
      <t xml:space="preserve"> fioletem krystalicznym</t>
    </r>
    <r>
      <rPr>
        <sz val="12"/>
        <rFont val="Times New Roman"/>
        <family val="1"/>
      </rPr>
      <t>, min. termin ważności 8 tyg. od daty dostawy</t>
    </r>
  </si>
  <si>
    <r>
      <t>Sabouraud dextrose agar z</t>
    </r>
    <r>
      <rPr>
        <b/>
        <sz val="12"/>
        <rFont val="Times New Roman"/>
        <family val="1"/>
      </rPr>
      <t xml:space="preserve"> chloramfenikolem i gentamycyną</t>
    </r>
    <r>
      <rPr>
        <sz val="12"/>
        <rFont val="Times New Roman"/>
        <family val="1"/>
      </rPr>
      <t>, min. termin ważności 8 tyg. od daty dostawy</t>
    </r>
  </si>
  <si>
    <t>Enterococcus agar, hamujące wzrost bakterii innych niż enterokoki. min. termin ważności 8 tyg. od daty dostawy</t>
  </si>
  <si>
    <r>
      <t>Podłoże Muller-Hintona</t>
    </r>
    <r>
      <rPr>
        <b/>
        <sz val="12"/>
        <rFont val="Times New Roman"/>
        <family val="1"/>
      </rPr>
      <t xml:space="preserve"> II Agar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min. termin ważności 8 tyg. od daty dostawy</t>
    </r>
  </si>
  <si>
    <r>
      <t xml:space="preserve">Chromogenne podłoże do diagnostyki i różnicowania minimum czterech gatunków drożdżaków: C.albicans, C. glabrata, C. krusei, C. tropicalis,  </t>
    </r>
    <r>
      <rPr>
        <b/>
        <sz val="12"/>
        <rFont val="Times New Roman"/>
        <family val="1"/>
      </rPr>
      <t>min. termin ważności 8 tyg. od daty dostawy</t>
    </r>
  </si>
  <si>
    <r>
      <t xml:space="preserve">Podłoże Todda Hewitta z gentamycyną i kwasem nalidyksowym, </t>
    </r>
    <r>
      <rPr>
        <b/>
        <sz val="12"/>
        <rFont val="Times New Roman"/>
        <family val="1"/>
      </rPr>
      <t>min. termin ważności 5 miesięcy od daty dostawy</t>
    </r>
  </si>
  <si>
    <t>TSA, min. termin ważności 8 tyg. od daty dostawy</t>
  </si>
  <si>
    <t>Płytka dwudzielna Sabouraud Agar + Chloramfenikol / Fungisel Agar, min. termin ważności 8 tyg. od daty dostawy</t>
  </si>
  <si>
    <r>
      <t xml:space="preserve">Podłoże Schaedlera z krwią baranią, wit. K1 </t>
    </r>
    <r>
      <rPr>
        <b/>
        <sz val="11"/>
        <rFont val="Times New Roman"/>
        <family val="1"/>
      </rPr>
      <t>lub K3</t>
    </r>
    <r>
      <rPr>
        <sz val="11"/>
        <rFont val="Times New Roman"/>
        <family val="1"/>
      </rPr>
      <t xml:space="preserve"> i heminą, min. termin ważności </t>
    </r>
    <r>
      <rPr>
        <b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tygodni</t>
    </r>
    <r>
      <rPr>
        <sz val="11"/>
        <rFont val="Times New Roman"/>
        <family val="1"/>
      </rPr>
      <t xml:space="preserve"> od  daty dostawy. </t>
    </r>
  </si>
  <si>
    <t>Podłoże z cetrymidem do izolacji Pseudomonas termin ważności min. 8 tyg. od daty dostawy</t>
  </si>
  <si>
    <t>Podłoże Muller-Hintona z kloksacyliną, termin ważności min. 6 tyg. od daty dostawy</t>
  </si>
  <si>
    <t>Podłoże selektywne do izolacji Clostridium difficile, trwałość min. 4 tygodnie od dostawy, op. jednostkowe 10 szt.</t>
  </si>
  <si>
    <t>4. Podłoża płynne powinny być dostarczone w postaci probówek o pojemności nie większej niż 5 ml. dot. poz. 9,13</t>
  </si>
  <si>
    <t>5. Certyfikaty kontroli jakości, w których powinny być zamieszczone informacje dotyczące aktywności bakteriologicznej sprawdzanej na szczepach kontrolnych z kolekcji ATCC, oceny właściwości fizyko-chemicznych, pH, jałowości, barwy, żyzności i selektywności, opis morfologii kolonii wyrosłych na pożywkach, podpis osoby kontrolującej i ewentualnie skład pożywki do każdej partii płytek (łatwo dostępne np. na stronie www, lub dostarczone z każdą partią).</t>
  </si>
  <si>
    <t>6. Przedmiot zamówienia winien posiadać wymagane obowiązującymi przepisami prawa dokumenty dopuszczające do obrotu i stosowania, zgodnie z ustawą o wyrobach medycznych z dnia 20 maja 2010r. (Dz. U. z 2017r. poz. 211 ze zm.)  oraz przepisami wykonawczymi do ustawy.</t>
  </si>
  <si>
    <t>7. Certyfikaty kontroli jakości powinny być udostępnione na stronie www lub dostarczane z każdą dostawą.</t>
  </si>
  <si>
    <r>
      <t xml:space="preserve">2. Testy identyfikacyjne </t>
    </r>
    <r>
      <rPr>
        <b/>
        <sz val="10"/>
        <rFont val="Arial"/>
        <family val="2"/>
      </rPr>
      <t xml:space="preserve">(poz. 1, 2, 3) </t>
    </r>
    <r>
      <rPr>
        <sz val="10"/>
        <rFont val="Arial"/>
        <family val="2"/>
      </rPr>
      <t>do pojedynczego wykorzystania.</t>
    </r>
  </si>
  <si>
    <r>
      <t xml:space="preserve">1. W przypadku gdy test nie zawiera w zestawie kontroli pozytywnej i negatywnej dołączyć w odpowiedniej ilości zestawy kontrolne - </t>
    </r>
    <r>
      <rPr>
        <b/>
        <sz val="10"/>
        <rFont val="Arial"/>
        <family val="2"/>
      </rPr>
      <t>dot. poz. 1, 3, 4, 5.</t>
    </r>
  </si>
  <si>
    <t>3. Łączną ilość oferowanego asortymentu należy zaokrąglić do dwóch miejsc po przecinku. Obliczenia ceny za szt. zaokrąglone do 4 miejsca po przecinku.</t>
  </si>
  <si>
    <t>2. Wykonawca na czas trwania umowy udostępni na komputerze zamawiającego system informatyczny MICSys i MIDITech.</t>
  </si>
  <si>
    <t>RPR (test lateksowy z kontrolkami  do diagnostyki kiły)</t>
  </si>
  <si>
    <t>ASO  test lateksowy z kontrolkami</t>
  </si>
  <si>
    <t>RF test lateksowy z kontrolkami</t>
  </si>
  <si>
    <t>PAKIET NR 16</t>
  </si>
  <si>
    <t>Materiały eksploatacyjne do analizatora do badania właściwości fizyko-chemicznych moczu</t>
  </si>
  <si>
    <t>Paski do oceny właściwości fizyko-chemicznych moczu dostosowane do aparatu DIRUI H500</t>
  </si>
  <si>
    <t>Mocz kontrolny normalny dostosowany do analizatora DIRUI H500 z wartościami nominalnymi - ciekła kontrola do analizy moczu - fiolka dozująca min. 8 ml</t>
  </si>
  <si>
    <t>Mocz kontrolny patologiczny dostosowany do analizatora DIRUI H500 z wartościami nominalnymi - ciekła kontrola do analizy moczu - fiolka dozująca min. 8 ml</t>
  </si>
  <si>
    <t>1. Udział w producenckim programie międzynarodowej kontroli jakości analizy moczu 4 razy do roku.</t>
  </si>
  <si>
    <t>PAKIET NR 17</t>
  </si>
  <si>
    <t>Barwniki, odczynniki laboratoryjne</t>
  </si>
  <si>
    <t>Odczynnik May Grunwalda gotowy do użycia</t>
  </si>
  <si>
    <t>Odczynnik Giemsy gotowy do użycia</t>
  </si>
  <si>
    <t>Odczynnik Mac Wiliama</t>
  </si>
  <si>
    <t>Odczynnik Ehrlicha</t>
  </si>
  <si>
    <t>Odczynnik Extona</t>
  </si>
  <si>
    <t>Barwnik do metody Grama - safranina</t>
  </si>
  <si>
    <t>Barwnik do metody Grama - lugol kompleks</t>
  </si>
  <si>
    <t>Barwnik do metody Grama - fiolet krystaliczny</t>
  </si>
  <si>
    <t xml:space="preserve">Kwas trójchlorooctowy  5 % </t>
  </si>
  <si>
    <t>Cytrynian sodu 3.8 % op. jed. do 100 ml</t>
  </si>
  <si>
    <t>Oczynnik Nonne - Apelta</t>
  </si>
  <si>
    <t>Odczynnik Pandy' ego</t>
  </si>
  <si>
    <t>Odczynnik Samsona</t>
  </si>
  <si>
    <t>Odczynnik Türka do licz. manulanego leukocytów do 100 ml</t>
  </si>
  <si>
    <t>Odczynnik Rossina do 100 ml</t>
  </si>
  <si>
    <t>Barwnik do retykulocytów</t>
  </si>
  <si>
    <t>Utrwalacz w aerozolu preparatów cytologicznych 150 -  200 ml</t>
  </si>
  <si>
    <t>PAKIET NR 18</t>
  </si>
  <si>
    <t>Jednorazowy sprzęt laboratoryjny</t>
  </si>
  <si>
    <t>Pisaki laboratoryjne wodoodporne - grubość linii 1 mm (kolor czarny, czerwony, zielony)</t>
  </si>
  <si>
    <t>Pisaki laboratoryjne wodoodporne - grubość linii 0,3 - 0,5 mm (kolor czarny, czerwony, zielony)</t>
  </si>
  <si>
    <t>Korki do probówek  o śr. 16 mm</t>
  </si>
  <si>
    <t xml:space="preserve">Probówki typu Eppendorf 1,5 ml </t>
  </si>
  <si>
    <r>
      <t xml:space="preserve">Probówki z polistyrenu o poj. 5 ml, okrągłodenne, bez znacznika, o wymiarach 11-12 mm na 75-80 mm. </t>
    </r>
    <r>
      <rPr>
        <b/>
        <sz val="12"/>
        <rFont val="Times New Roman"/>
        <family val="1"/>
      </rPr>
      <t>Zamawiający dopuszcza: zaoferowanie probówek o wymiarach 12x75 mm i pojemności użytkowej 4 ml a pojemności całkowitej 5 ml.</t>
    </r>
  </si>
  <si>
    <t>Szkiełka podstawowe z ciętymi krawędziami, gładkie 76 x 26 mm do badań in vitro</t>
  </si>
  <si>
    <r>
      <t xml:space="preserve">Szkiełka podstawowe z matowym brzegiem (matowe pole do opisu) wym. 76 x 26 mm, gr. 1 mm. </t>
    </r>
    <r>
      <rPr>
        <b/>
        <sz val="12"/>
        <rFont val="Times New Roman"/>
        <family val="1"/>
      </rPr>
      <t>Zamawiający dopuszcza: szkiełka zmatowione dwustronnie z jednego brzegu.</t>
    </r>
  </si>
  <si>
    <t>Naczyńko typu chrom (polistyren) o pojemności około 0,6 ml do koagulometru optycznego Chrom 3003</t>
  </si>
  <si>
    <t>Probówki z polipropylenu o poj. 3 ml</t>
  </si>
  <si>
    <t>Probówki z polipropylenu o pojemności 9-11 ml, okrągłodenne</t>
  </si>
  <si>
    <t xml:space="preserve">Probówki z polistyrenu o pojemności 9-11 ml okrągłodenne, bez znacznika </t>
  </si>
  <si>
    <t>Probówki z polistyrenu o pojemności 9-11 ml, stożkowe</t>
  </si>
  <si>
    <t>Probówki z polistyrenu o pojemności 9-11 ml, okrągłodenne, sterylne, z korkie wewnętrznym z PE, pakowane zbiorczo max. 100 szt.</t>
  </si>
  <si>
    <t>Szkiełka nakrywkowe 22x22 mm do badań in vitro</t>
  </si>
  <si>
    <t>Szkiełka nakrywkowe 24x24 mm</t>
  </si>
  <si>
    <t xml:space="preserve">Pojemniki z tworzywa, na odpady laboratoryjne i medyczne, pojemność 0,5-0,7 litra, wymiary śred. do 100 mm, wys. do 130 mm. </t>
  </si>
  <si>
    <t>Pojemniki na kał z polipropylenu z łopatką o pojemności 20-30 ml</t>
  </si>
  <si>
    <t xml:space="preserve">Pojemniki z PP, sterylne, indywidualnie pak., poj. 40-60 ml </t>
  </si>
  <si>
    <t>Ezy bakteriologiczne 10 mikrol, sterylne pak. po maksymalnie 20 szt</t>
  </si>
  <si>
    <t>Ezy bakteriologiczne 1 mikrol, sterylne pak. po maksymalnie 20 szt</t>
  </si>
  <si>
    <t xml:space="preserve">Kuwety makro z polistyrenu, poj. 2- 4,5 ml, dwie ściany optycznie gładkie </t>
  </si>
  <si>
    <r>
      <t xml:space="preserve">Kuwety półmikro z polistyrenu, poj. 0,5- 2,5 ml, dwie ściany optycznie gładkie. </t>
    </r>
    <r>
      <rPr>
        <b/>
        <sz val="12"/>
        <rFont val="Times New Roman"/>
        <family val="1"/>
      </rPr>
      <t>Zamawiający dopuszcza: kuwety o poj. 0,5 – 2,0 ml</t>
    </r>
  </si>
  <si>
    <t>Pipety Pasteura niesterylne z polietylenu, poj.1 ml, dług. 12-15 cm</t>
  </si>
  <si>
    <t>Płytki Petriego sterylne z polistyrenu z wentylacją śred. 90 mm sterylizowane radiacyjnie</t>
  </si>
  <si>
    <t>Wymazówki sterylne z tworzywa sztucznego w probówce, z podłożem transportowym Amie bez węgla.</t>
  </si>
  <si>
    <t>Wymazówki suche sterylne, w probówce transportowej</t>
  </si>
  <si>
    <t>Wymazówki suche sterylne, pakowane indywidualnie</t>
  </si>
  <si>
    <t>Bagietki laboratoryjne z polipropylenu (PP) dł. 120-200 mm średnica 3-4 mm</t>
  </si>
  <si>
    <t xml:space="preserve">2. Łączną ilość oferowanego odczynnika należy zaokrąglić do dwóch miejsc po przecinku. </t>
  </si>
  <si>
    <r>
      <t xml:space="preserve">Jednorazowe nakłuwacze automatyczne, nożykowe gł. nacięcia 2 mm. </t>
    </r>
    <r>
      <rPr>
        <b/>
        <i/>
        <sz val="12"/>
        <rFont val="Times New Roman"/>
        <family val="1"/>
      </rPr>
      <t>Zamawiający dopuszcza: nakłuwacze nożykowe o głębokości nacięcia 1,8mm.</t>
    </r>
  </si>
  <si>
    <t xml:space="preserve">Jednorazowe nożyki ręczne, sterylne, pakowane indywidualnie </t>
  </si>
  <si>
    <t>Mieszadła do kapilar do gazometrii o pojemnośći do 130 mikroL</t>
  </si>
  <si>
    <r>
      <t xml:space="preserve">Kapilary plastikowe heparynizowane do gazometrii z heparyną litową, poj. do 130 mikroL, średnica zew. </t>
    </r>
    <r>
      <rPr>
        <b/>
        <sz val="12"/>
        <rFont val="Times New Roman"/>
        <family val="1"/>
      </rPr>
      <t>2,2-2,5</t>
    </r>
    <r>
      <rPr>
        <sz val="12"/>
        <rFont val="Times New Roman"/>
        <family val="1"/>
      </rPr>
      <t xml:space="preserve"> mm; dł 75 mm</t>
    </r>
  </si>
  <si>
    <t>Zatyczki do kapilar o pojemności 130 mikrol, gumowe, w kształcie ściętego stożka, górna średnica wewnętrzna zatyczki 5 mm, wysokość 7 mm</t>
  </si>
  <si>
    <r>
      <t xml:space="preserve">Kapilary heparynizowane z heparyną sodową, poj. minimum </t>
    </r>
    <r>
      <rPr>
        <b/>
        <sz val="12"/>
        <rFont val="Times New Roman"/>
        <family val="1"/>
      </rPr>
      <t>75-120</t>
    </r>
    <r>
      <rPr>
        <sz val="12"/>
        <rFont val="Times New Roman"/>
        <family val="1"/>
      </rPr>
      <t xml:space="preserve"> mikroL, </t>
    </r>
    <r>
      <rPr>
        <b/>
        <sz val="12"/>
        <rFont val="Times New Roman"/>
        <family val="1"/>
      </rPr>
      <t>wykorzystywane przy pobieraniu krwi do oznaczania poziomu glukozy.</t>
    </r>
  </si>
  <si>
    <t xml:space="preserve">Końcówki MikroCrystal typu Eppendorf poj. do 10 mikroL </t>
  </si>
  <si>
    <t xml:space="preserve">Końcówki niebieskie do 1000 mikroL typu Eppendorf </t>
  </si>
  <si>
    <t xml:space="preserve">Końcówki żółte do 200 mikroL typu Eppendorf </t>
  </si>
  <si>
    <t>Sterylne końcówki żółte do 200 mikroL typu Eppendorf op. max. 5 szt.</t>
  </si>
  <si>
    <t>Sterylne końcówki MikroCrystal typu Eppendorf poj. do 10 mikroL op. 96 szt.</t>
  </si>
  <si>
    <r>
      <t>Sterylne</t>
    </r>
    <r>
      <rPr>
        <sz val="12"/>
        <rFont val="Times New Roman"/>
        <family val="1"/>
      </rPr>
      <t xml:space="preserve"> Płytki Petriego bez żeber wentylacyjnych śr. 60mm - sterylizowane radiacyjnie. </t>
    </r>
    <r>
      <rPr>
        <b/>
        <sz val="12"/>
        <rFont val="Times New Roman"/>
        <family val="1"/>
      </rPr>
      <t>Zamawiający dopuszcza: inny niż radiacyjny system sterylizacji</t>
    </r>
  </si>
  <si>
    <t>Kamery do analizy osadu moczu *, **</t>
  </si>
  <si>
    <t>Probówki stożkowe z PS o pojemności 12 ml do wirowania moczu, z wgłębieniem na 0,5 ml odwirowanego osadu, z podziałką</t>
  </si>
  <si>
    <r>
      <t xml:space="preserve">Korki do probówek </t>
    </r>
    <r>
      <rPr>
        <b/>
        <sz val="12"/>
        <rFont val="Times New Roman"/>
        <family val="1"/>
      </rPr>
      <t>z poz. 45</t>
    </r>
  </si>
  <si>
    <t>Probówki przejrzyste z PS do densytometru o średnicy 15-16 mm, sterylne</t>
  </si>
  <si>
    <t>Zlewki z wylewem z PP poj. 500-600 ml</t>
  </si>
  <si>
    <t>Cylinder z wylewem z PP poj. 50 ml</t>
  </si>
  <si>
    <t>Zestaw do zagęszczania kałów</t>
  </si>
  <si>
    <t>Szpatułki drewniane sterylne - pakowane pojedynczo</t>
  </si>
  <si>
    <t>PAKIET NR 19</t>
  </si>
  <si>
    <t>PAKIET NR 20</t>
  </si>
  <si>
    <t>Test ureazowy</t>
  </si>
  <si>
    <t>Test ureazowy suchy do wykrywania helicobacter - pylorii</t>
  </si>
  <si>
    <t>Panele do ozn. MIC</t>
  </si>
  <si>
    <t xml:space="preserve">Zamknięty system próżniowo – aspiracyjny </t>
  </si>
  <si>
    <t>do pobierania krwi</t>
  </si>
  <si>
    <t>Nazwa artykułu</t>
  </si>
  <si>
    <t>24,04,2007</t>
  </si>
  <si>
    <t>7,05,2007</t>
  </si>
  <si>
    <t>sztuk</t>
  </si>
  <si>
    <t>16,01,2007</t>
  </si>
  <si>
    <t>19,02,2007</t>
  </si>
  <si>
    <t>27,03,2007</t>
  </si>
  <si>
    <t>Probówka do uzyskiwania surowicy</t>
  </si>
  <si>
    <t>z granulatem, wielkość 7,5 ml,</t>
  </si>
  <si>
    <t>średnica16 mm</t>
  </si>
  <si>
    <t>z granulatem, wielkość 4-5 ml,</t>
  </si>
  <si>
    <t>średnica 13 mm</t>
  </si>
  <si>
    <t>Probówka do hematologii K3EDTA</t>
  </si>
  <si>
    <t>wielkość 2-3 ml, średnica 11-13mm,</t>
  </si>
  <si>
    <t>wys 65mm</t>
  </si>
  <si>
    <t>Probówka do badań koagulologicznych</t>
  </si>
  <si>
    <t>(cytrynian trójsodowy 3,1-3,2 %),</t>
  </si>
  <si>
    <t>wielkość 3-4 ml, średnica 11-13 mm,</t>
  </si>
  <si>
    <t>wys 65 mm</t>
  </si>
  <si>
    <t>Probówka do OB.(wersja logarytmiczna),</t>
  </si>
  <si>
    <t>wielkość 3-4 ml</t>
  </si>
  <si>
    <r>
      <t xml:space="preserve">1. Wartości nominalne materiału kontrolnego dla analizatora Rapidlab 248 uwzględniające korektę wartości w zależności od temperatury - </t>
    </r>
    <r>
      <rPr>
        <b/>
        <sz val="10"/>
        <rFont val="Arial"/>
        <family val="2"/>
      </rPr>
      <t>dot. Pozycji 17,18,19.</t>
    </r>
  </si>
  <si>
    <t>3. Materiały eksploatacyjne oryginalne dedykowane do analizatora Rapidlab 248.</t>
  </si>
  <si>
    <t>4. Zamawiający dopuszcza odczynniki równoważne.</t>
  </si>
  <si>
    <t>Probówki do liczenia płytek w krwi żylnej lub włośniczkowej
Zestaw składa się z: probówki zawierającej odczynnik oraz kapilary do napełniania komory do liczenia</t>
  </si>
  <si>
    <t>Igły systemowe 0,8 mm, dł. 38mm</t>
  </si>
  <si>
    <t>Igły systemowe 0,9 mm, dł. 38mm</t>
  </si>
  <si>
    <t>Probówka z heparyną litową 4-5 ml</t>
  </si>
  <si>
    <t>Statyw do OB.</t>
  </si>
  <si>
    <t>Aparat do wykonywania rozmazów</t>
  </si>
  <si>
    <t>ZAŁĄCZNIK NR 1 do UMOWY ROCHE INTEGRA</t>
  </si>
  <si>
    <t>suma zam opak</t>
  </si>
  <si>
    <t>Roche</t>
  </si>
  <si>
    <t>30,03,2006</t>
  </si>
  <si>
    <t>il t 7 m</t>
  </si>
  <si>
    <t>LP</t>
  </si>
  <si>
    <t xml:space="preserve">Nr katalogow stary </t>
  </si>
  <si>
    <t>Parametr</t>
  </si>
  <si>
    <t>ilość testów              w op. jedn.</t>
  </si>
  <si>
    <t>ilość op. jedn.</t>
  </si>
  <si>
    <t>Ilość testów</t>
  </si>
  <si>
    <t>cena netto        za opak.</t>
  </si>
  <si>
    <t>% VAT</t>
  </si>
  <si>
    <t>cena brutto     za opak.</t>
  </si>
  <si>
    <t>29,03,2006</t>
  </si>
  <si>
    <t>24,04,2006</t>
  </si>
  <si>
    <t>5,05,2006</t>
  </si>
  <si>
    <t>31,05,2006</t>
  </si>
  <si>
    <t>25,07,2006</t>
  </si>
  <si>
    <t>29,09,2006</t>
  </si>
  <si>
    <t>3,11,2006</t>
  </si>
  <si>
    <t>4,12,2006</t>
  </si>
  <si>
    <t>19,12,2006</t>
  </si>
  <si>
    <t>27,12,2006</t>
  </si>
  <si>
    <t>3,01,2007</t>
  </si>
  <si>
    <t>10,01,2007</t>
  </si>
  <si>
    <t>29,01,2007</t>
  </si>
  <si>
    <t>3,03,2007</t>
  </si>
  <si>
    <t xml:space="preserve">i kas na 1 m </t>
  </si>
  <si>
    <t xml:space="preserve">il kas na 3 mies </t>
  </si>
  <si>
    <t>14,03,2007</t>
  </si>
  <si>
    <t>26,03,2007</t>
  </si>
  <si>
    <t>iloś zam opak</t>
  </si>
  <si>
    <t>zrealz</t>
  </si>
  <si>
    <t>Fosfataza zasadowa</t>
  </si>
  <si>
    <t>Aminotransferaza alaninowa GPT</t>
  </si>
  <si>
    <t>Aminotransferaza asparaginianowa GOT</t>
  </si>
  <si>
    <t>alfa- Amylaza</t>
  </si>
  <si>
    <t>Kinaza kreatynowa</t>
  </si>
  <si>
    <t>Kinaza kreatynowa- izoenzym MB</t>
  </si>
  <si>
    <t>gamma- Glutamylotransferaza</t>
  </si>
  <si>
    <t>Bilirubina całkowita - Bilirubin Total 20737488322</t>
  </si>
  <si>
    <t>Cholesterol</t>
  </si>
  <si>
    <t>Cholesterol HDL</t>
  </si>
  <si>
    <t>Cholesterol LDL</t>
  </si>
  <si>
    <t>Kreatynina Jaffe</t>
  </si>
  <si>
    <t xml:space="preserve">Glukoza </t>
  </si>
  <si>
    <t>Żelazo</t>
  </si>
  <si>
    <t xml:space="preserve">Dehyrogenaza melecznowa (P_L) (DGKC) Integra LDHL 300 </t>
  </si>
  <si>
    <t>Fosforany nieorganiczne</t>
  </si>
  <si>
    <t>Białko całkowite</t>
  </si>
  <si>
    <t>Trójglicerydy</t>
  </si>
  <si>
    <t>ZAŁĄCZNIK NR 1 do UMOWY NR …………………………….</t>
  </si>
  <si>
    <t>Kwas moczowy</t>
  </si>
  <si>
    <t>Mocznik</t>
  </si>
  <si>
    <t>Białko C-reaktywne</t>
  </si>
  <si>
    <t>Hemoglobina glikowana</t>
  </si>
  <si>
    <t>Kalibratory</t>
  </si>
  <si>
    <t>wiel. op.</t>
  </si>
  <si>
    <t>Kalibrator CK-MB</t>
  </si>
  <si>
    <t>3 x 1 ml</t>
  </si>
  <si>
    <t>3 ml</t>
  </si>
  <si>
    <t>Kalibrator parametrów lipidowych</t>
  </si>
  <si>
    <t>6 ml</t>
  </si>
  <si>
    <t>Kalibrator białek specyficznych</t>
  </si>
  <si>
    <t>5 x 1 ml</t>
  </si>
  <si>
    <t>5 ml</t>
  </si>
  <si>
    <t>Kalibrator parametrów biochemicznych</t>
  </si>
  <si>
    <t>12 x 3 ml</t>
  </si>
  <si>
    <t>52 ml</t>
  </si>
  <si>
    <t>Kalibrator HbA1c</t>
  </si>
  <si>
    <t>4 x 1 ml</t>
  </si>
  <si>
    <t>4 ml</t>
  </si>
  <si>
    <t>Materiały kontrolne</t>
  </si>
  <si>
    <t>Kontrola lipidowa normalna</t>
  </si>
  <si>
    <t>4 x 3 ml</t>
  </si>
  <si>
    <t>12 ml</t>
  </si>
  <si>
    <t>Kontrola lipidowa  do HDL,LDL</t>
  </si>
  <si>
    <t>Kontrola normalna do białek specyficznych</t>
  </si>
  <si>
    <t>Kontrola patologicznado białek specyficznych</t>
  </si>
  <si>
    <t>Kontrola normalna parametrów biochemicznych</t>
  </si>
  <si>
    <t>20 x 5 ml</t>
  </si>
  <si>
    <t>300 ml</t>
  </si>
  <si>
    <t>Kontrola patologiczna parametrów biochemicznych</t>
  </si>
  <si>
    <t>Kontrola CK-MB normalna</t>
  </si>
  <si>
    <t>Kontrola CK-MB patologiczna</t>
  </si>
  <si>
    <t xml:space="preserve">Kontrola HbA1c normalna </t>
  </si>
  <si>
    <t>4 x 0,5 ml</t>
  </si>
  <si>
    <t>2 ml</t>
  </si>
  <si>
    <t xml:space="preserve">Kontrola HbA1c patologiczna </t>
  </si>
  <si>
    <t>Płyny/ dodatkowe odczynniki</t>
  </si>
  <si>
    <t>Cobas Cup with hole</t>
  </si>
  <si>
    <t>1000 szt</t>
  </si>
  <si>
    <t>Cobas integra Cleaner 1000</t>
  </si>
  <si>
    <t>1000 ml</t>
  </si>
  <si>
    <t xml:space="preserve">Cobas Integra NaCl </t>
  </si>
  <si>
    <t>6 x 23 ml</t>
  </si>
  <si>
    <t>Cuvette waste box I-400</t>
  </si>
  <si>
    <t>20 szt. / op.</t>
  </si>
  <si>
    <t>Filter Ligacon</t>
  </si>
  <si>
    <t>10 szt. / op.</t>
  </si>
  <si>
    <t>Halogen Lamp 12 v/100 W</t>
  </si>
  <si>
    <t>Ise deprotenizer</t>
  </si>
  <si>
    <t>Mikrocuwevettes Integra</t>
  </si>
  <si>
    <t>20 x 1000 szt.</t>
  </si>
  <si>
    <t>Probe set</t>
  </si>
  <si>
    <t>2 szt. / op.</t>
  </si>
  <si>
    <t>Odczynnik hemolizujący do aplikacji z hemolizatu</t>
  </si>
  <si>
    <t>115 ml</t>
  </si>
  <si>
    <t>Kaseta dodatkowego cyklu mycia</t>
  </si>
  <si>
    <t>150 testów</t>
  </si>
  <si>
    <t>Realizacja: 3- 7 sierpień 2006</t>
  </si>
  <si>
    <t xml:space="preserve">Ważność odczynników : zgonie z umową minium 1 rok </t>
  </si>
  <si>
    <t>PAKIET NR 7</t>
  </si>
  <si>
    <t>Cena całkowita (wartość ogółem brutto) za Pakiet nr 14 / słownie /: …………………………………………………………………………………………</t>
  </si>
  <si>
    <t>……………………………….</t>
  </si>
  <si>
    <t>PAKIET NR 1</t>
  </si>
  <si>
    <t>nazwa i adres Wykonawcy</t>
  </si>
  <si>
    <t xml:space="preserve">pieczęć firmowa </t>
  </si>
  <si>
    <t>Lp.</t>
  </si>
  <si>
    <t>Asortyment</t>
  </si>
  <si>
    <t>Wielkość opakowania</t>
  </si>
  <si>
    <r>
      <t xml:space="preserve">min. termin ważności </t>
    </r>
    <r>
      <rPr>
        <b/>
        <sz val="9"/>
        <rFont val="Times New Roman"/>
        <family val="1"/>
      </rPr>
      <t>(od dostarczenia do laborat.)</t>
    </r>
  </si>
  <si>
    <t>Liczba opak. na rok</t>
  </si>
  <si>
    <t>Nazwa handlowa</t>
  </si>
  <si>
    <t>Numer katalogowy</t>
  </si>
  <si>
    <t>Cena              1 opak. Netto              w PLN</t>
  </si>
  <si>
    <t>Cena              1 opak. Brutto              w PLN</t>
  </si>
  <si>
    <t>Wartość ogółem  netto  w PLN</t>
  </si>
  <si>
    <t>VAT                %</t>
  </si>
  <si>
    <t xml:space="preserve">Wartość ogółem brutto     w PLN </t>
  </si>
  <si>
    <t>1.</t>
  </si>
  <si>
    <t>Karty do pełnego oznaczenia grup krwi w układzie ABO  oraz antygenu D z układu Rh z badaniem izoaglutynin grupowych</t>
  </si>
  <si>
    <t>60x12 szt.</t>
  </si>
  <si>
    <t>9 miesięcy</t>
  </si>
  <si>
    <t>2.</t>
  </si>
  <si>
    <t xml:space="preserve">Karty do oznaczenia grupy krwi w układzie ABO  oraz antygenu D z układu Rh noworodka z BTA </t>
  </si>
  <si>
    <t>24x12 szt.</t>
  </si>
  <si>
    <t>3.</t>
  </si>
  <si>
    <t xml:space="preserve">Karty do badania przeglądowego przeciwciał na 3 krwinkach wzorcowych  w PTA LISS oraz do wykonania próby zgodności  w PTA LISS </t>
  </si>
  <si>
    <t>112x12 szt.</t>
  </si>
  <si>
    <t>12 miesięcy</t>
  </si>
  <si>
    <t>4.</t>
  </si>
  <si>
    <t>Karty do potwierdzenia grupy krwi w układzie ABO  oraz antygenu D z układu Rh u dawców w próbie krzyżowej oraz do potwierdzenia grupy krwi  w systemie manualnym (ABDVI +)</t>
  </si>
  <si>
    <t>5.</t>
  </si>
  <si>
    <t>Karty do potwierdzenia grupy krwi w układzie ABO  oraz antygenu D z układu Rh u biorców w próbie krzyżowej oraz do potwierdzenia grupy krwi  w systemie manualnym  (ABDVI -)</t>
  </si>
  <si>
    <t>6.</t>
  </si>
  <si>
    <t>Karty do bezpośredniego testu antyglobulinowego IgG</t>
  </si>
  <si>
    <t>4x12 szt.</t>
  </si>
  <si>
    <t>7.</t>
  </si>
  <si>
    <r>
      <t xml:space="preserve">Zestaw do codziennej wewnątrzlaboratoryjnej kontroli jakości (dedykowanej do walidacji urządzeń automatycznych) </t>
    </r>
    <r>
      <rPr>
        <b/>
        <sz val="14"/>
        <rFont val="Times New Roman"/>
        <family val="1"/>
      </rPr>
      <t>*</t>
    </r>
  </si>
  <si>
    <t>zestaw
(2x4x5 ml)</t>
  </si>
  <si>
    <t>4 tygodnie</t>
  </si>
  <si>
    <t>8.</t>
  </si>
  <si>
    <t xml:space="preserve">Zestaw do międzynarodowej zewnątrzlaboratoryjnej kontroli jakości potwierdzonej certyfikatem </t>
  </si>
  <si>
    <t>zestaw</t>
  </si>
  <si>
    <t>9.</t>
  </si>
  <si>
    <t>Zestaw 2 krwinek wzorcowych do badania izoaglutynin A1,B</t>
  </si>
  <si>
    <t>2x10 ml</t>
  </si>
  <si>
    <t>10.</t>
  </si>
  <si>
    <t>Zestaw 3 krwinek wzorcowych do screeningu przeciwciał (do testu PTA LISS i NaCl)</t>
  </si>
  <si>
    <t>3x10 ml</t>
  </si>
  <si>
    <r>
      <t>*</t>
    </r>
    <r>
      <rPr>
        <sz val="12"/>
        <rFont val="Times New Roman"/>
        <family val="1"/>
      </rPr>
      <t xml:space="preserve"> - Wykonawca gwarantuje, iż  ilość produktu pokryje zapotrzebowanie Zamawiajacego na 12 miesięczny okres trwania umowy.</t>
    </r>
  </si>
  <si>
    <t xml:space="preserve">Specyfikacja Istotnych Warunków Zamówienia </t>
  </si>
  <si>
    <t>Materiały eksploatacyjne do analizatora serologicznego</t>
  </si>
  <si>
    <t>ciąg dalszy</t>
  </si>
  <si>
    <t>11.</t>
  </si>
  <si>
    <t>Odczynnik Liss</t>
  </si>
  <si>
    <t>2x100 ml</t>
  </si>
  <si>
    <t>12.</t>
  </si>
  <si>
    <t>10 L</t>
  </si>
  <si>
    <t>13.</t>
  </si>
  <si>
    <t>14.</t>
  </si>
  <si>
    <t>Końcówki do pipety</t>
  </si>
  <si>
    <t>1000 szt.</t>
  </si>
  <si>
    <t>Płyn myjący - izotoniczny buforowany roztwór (zielony)</t>
  </si>
  <si>
    <t>Płyn myjący -czyszczący roztwór ze składnikami powierzchniowo czynnymi (różowy)</t>
  </si>
  <si>
    <t>Podłoże gotowe Sabouraud dextrose agar z chloramfenikolem i gentamycyną w butelkach o poj.  do 250 ml</t>
  </si>
  <si>
    <t>Test Carba do wykrywania karbapenemaz Enterobacteriaceae i pałeczek niefermentujących w postaci szybkiego testu, termin ważn min 10 mies.</t>
  </si>
  <si>
    <t>Testy biochemiczne i identyfikacyjne</t>
  </si>
  <si>
    <t>bezterminowo</t>
  </si>
  <si>
    <t>15.</t>
  </si>
  <si>
    <t xml:space="preserve">Zestaw części zamiennych do przeglądów okresowych do analizatora ID-Classic GelStation, wirówki do mikrokart ID - Centrifuge 6S oraz pipetora ID - Pipetor EP - 3 </t>
  </si>
  <si>
    <t>n/d</t>
  </si>
  <si>
    <t>16.</t>
  </si>
  <si>
    <t>Złączka do pojemnika z solą płuczącą - typ męski</t>
  </si>
  <si>
    <t>17.</t>
  </si>
  <si>
    <t>SUMA:</t>
  </si>
  <si>
    <t>PAKIET NR 2</t>
  </si>
  <si>
    <t xml:space="preserve">Odczynniki i krew kontrolna do analizatora hematologicznego (5diff) XT-4000i </t>
  </si>
  <si>
    <t>JM</t>
  </si>
  <si>
    <t>Ilość</t>
  </si>
  <si>
    <t>Cena jedn. netto</t>
  </si>
  <si>
    <t>Wartość ogółem netto</t>
  </si>
  <si>
    <t>Vat %</t>
  </si>
  <si>
    <t>Wartość ogółem brutto</t>
  </si>
  <si>
    <t>Producent</t>
  </si>
  <si>
    <t>Nr katalogowy</t>
  </si>
  <si>
    <t>Wielkość oferowanego opakowania</t>
  </si>
  <si>
    <t>Cena opak. handlowego  brutto</t>
  </si>
  <si>
    <t>Odczynniki roboczy (rozcieńczalnik) wielkość op.do 20 l</t>
  </si>
  <si>
    <t>l</t>
  </si>
  <si>
    <t>Roztwór lizujący WBC wykorzystywany przy pomiarach w kanale WBC/BASO wielkość op. do 5 l</t>
  </si>
  <si>
    <t>Roztwór lizujący HGB wielkość op. do 5 l</t>
  </si>
  <si>
    <t>Roztwór lizujący WBC wykorzystywany przy pomiarach w kanale DIFF wielkość op. do 5 l</t>
  </si>
  <si>
    <t>Odczynnik do barwienia komórek jądrzastych wielkość op. do 42ml</t>
  </si>
  <si>
    <t>ml</t>
  </si>
  <si>
    <t>Odczynnik odbiałczający na bazie podchlorynu wielkość op. do 50 ml</t>
  </si>
  <si>
    <t>Odczynnik do oznaczania retikulocytów (rozcieńczalnik wielkość op. do 1l + barwnik 12 ml)</t>
  </si>
  <si>
    <t>op.</t>
  </si>
  <si>
    <t>szt.</t>
  </si>
  <si>
    <t>* Terminy składania zamówień - dostawy krwi kontrolnej zgodnie z Harmonogramem stanowiacym Załącznik nr 2 do Umowy.</t>
  </si>
  <si>
    <t>Cena całkowita (wartość ogółem brutto) za Pakiet nr 2 / słownie /: …………………………………………………………………………………………</t>
  </si>
  <si>
    <t>PAKIET NR 3</t>
  </si>
  <si>
    <t xml:space="preserve">Odczynniki do analizatora hematologicznego (3diff) Mythic 18 </t>
  </si>
  <si>
    <t xml:space="preserve">Wielkość opakowania jedn. </t>
  </si>
  <si>
    <t>Odczynnik roboczy wielkość op. do 20l</t>
  </si>
  <si>
    <t>Odczynnik lizujący wielkość op. do 1l</t>
  </si>
  <si>
    <t>Odczynnik do mycia układu pomiarowego analizatora wielkość op. do 1l</t>
  </si>
  <si>
    <t>Odczynnik odbiałczający na bazie podchlorynu wielkość op. do 500 ml</t>
  </si>
  <si>
    <t>Zestaw uszczelek O-Rings</t>
  </si>
  <si>
    <t>PAKIET NR 4</t>
  </si>
  <si>
    <t>UWAGA:</t>
  </si>
  <si>
    <r>
      <t xml:space="preserve">a. </t>
    </r>
    <r>
      <rPr>
        <sz val="10"/>
        <rFont val="Arial CE"/>
        <family val="2"/>
      </rPr>
      <t xml:space="preserve">Zamawiający w kolumnie </t>
    </r>
    <r>
      <rPr>
        <b/>
        <sz val="10"/>
        <rFont val="Arial CE"/>
        <family val="2"/>
      </rPr>
      <t>/Cena jedn. netto/</t>
    </r>
    <r>
      <rPr>
        <sz val="10"/>
        <rFont val="Arial CE"/>
        <family val="2"/>
      </rPr>
      <t xml:space="preserve"> dopuszcza wycenę do czterech miejsc po przecinku,</t>
    </r>
  </si>
  <si>
    <r>
      <t>b.</t>
    </r>
    <r>
      <rPr>
        <sz val="10"/>
        <rFont val="Arial CE"/>
        <family val="2"/>
      </rPr>
      <t xml:space="preserve"> Zamawiający w kolumnach </t>
    </r>
    <r>
      <rPr>
        <b/>
        <sz val="10"/>
        <rFont val="Arial CE"/>
        <family val="2"/>
      </rPr>
      <t>/Wartość ogółem netto</t>
    </r>
    <r>
      <rPr>
        <sz val="10"/>
        <rFont val="Arial CE"/>
        <family val="2"/>
      </rPr>
      <t xml:space="preserve"> i </t>
    </r>
    <r>
      <rPr>
        <b/>
        <sz val="10"/>
        <rFont val="Arial CE"/>
        <family val="2"/>
      </rPr>
      <t>Wartość ogółem brutto</t>
    </r>
    <r>
      <rPr>
        <sz val="10"/>
        <rFont val="Arial CE"/>
        <family val="2"/>
      </rPr>
      <t>/ dopuszcza wycenę wyłącznie do dwóch miejsc po przecinku.</t>
    </r>
  </si>
  <si>
    <t>PAKIET NR 5</t>
  </si>
  <si>
    <t>Odczynniki, materiały eksploatacyjne do analizatora Rapidlab 248</t>
  </si>
  <si>
    <t xml:space="preserve">Cena </t>
  </si>
  <si>
    <t>Wartość</t>
  </si>
  <si>
    <t>VAT</t>
  </si>
  <si>
    <t>Nr</t>
  </si>
  <si>
    <t>Wielkość</t>
  </si>
  <si>
    <t>Cena opak.</t>
  </si>
  <si>
    <t>jedn.</t>
  </si>
  <si>
    <t>ogółem</t>
  </si>
  <si>
    <t>%</t>
  </si>
  <si>
    <t>katalogowy</t>
  </si>
  <si>
    <t>oferowanego</t>
  </si>
  <si>
    <t>handlowego</t>
  </si>
  <si>
    <t>netto</t>
  </si>
  <si>
    <t>brutto</t>
  </si>
  <si>
    <t>opakowania</t>
  </si>
  <si>
    <t>Zestaw buforów kalibrujących 6,8/7,3</t>
  </si>
  <si>
    <t xml:space="preserve">opakowanie:                                        Bufor 6,8: 4x90ml  Bufor7,3: 4x370ml </t>
  </si>
  <si>
    <t>opakowanie:                               płyn płuczący 4x450 ml; płyn kondycjonujący          4x2-2,5 ml;                        płyn odbiałczający                  4x2,5 ml</t>
  </si>
  <si>
    <t>Zestaw wężyków pompek próbki i  odczynnika</t>
  </si>
  <si>
    <t>Roztwór do napełniania czujnika pH, opakowanie zawierające 3 sztuki + uszczelka kołowa "O ring"</t>
  </si>
  <si>
    <t>Roztwór do napełniania czujnika referencyjnego, opakowanie zawierające 3 sztuki + uszczelka kołowa "O ring"</t>
  </si>
  <si>
    <t>Zestaw: sonda i obsada</t>
  </si>
  <si>
    <t>Zestaw: sonda i rurki</t>
  </si>
  <si>
    <t>Czujnik pCO2, plus uszczelka kołowa 'O ring"</t>
  </si>
  <si>
    <t>Czujnik pH, plus uszczelka kołowa 'O ring"</t>
  </si>
  <si>
    <t>Czujnik pO2, plus uszczelka kołowa 'O ring"</t>
  </si>
  <si>
    <t>Kaseta do elektrody referencyjnej</t>
  </si>
  <si>
    <r>
      <t>Adaptery do kapilar (</t>
    </r>
    <r>
      <rPr>
        <b/>
        <sz val="12"/>
        <rFont val="Times New Roman"/>
        <family val="1"/>
      </rPr>
      <t>op. = 200 szt.</t>
    </r>
    <r>
      <rPr>
        <sz val="12"/>
        <rFont val="Times New Roman"/>
        <family val="1"/>
      </rPr>
      <t>)</t>
    </r>
  </si>
  <si>
    <t>Zestaw rurki grzejnika wstępnego</t>
  </si>
  <si>
    <t>Mat. kontrolne do analizatora równowagi kwasowo-zasadowej Rapidlab 248</t>
  </si>
  <si>
    <t>Materiał kontrolny do gazometrii - poziom 1 (Rapidlab 248)</t>
  </si>
  <si>
    <t>18.</t>
  </si>
  <si>
    <t>Materiał kontrolny do gazometrii - poziom 2 (Rapidlab 248)</t>
  </si>
  <si>
    <t>19.</t>
  </si>
  <si>
    <t>Materiał kontrolny do gazometrii - poziom 3 (Rapidlab 248)</t>
  </si>
  <si>
    <t>WYMAGANIA DODATKOWE:</t>
  </si>
  <si>
    <t>* - wykonawca zagwarantuje ilość odczynnika odbiałczającego wystarczającą na wykonanie odbiałczenia aparatu min. raz w tygodniu</t>
  </si>
  <si>
    <t>Odczynniki do analizatora Sysmex K4500</t>
  </si>
  <si>
    <t>Odczynnik odbiałczający  na bazie podchlorynu wielkość opakowania do 100 ml</t>
  </si>
  <si>
    <t>Odczynnik roboczy wielkość opakowania do 20 l</t>
  </si>
  <si>
    <t>Roztwór lizujący HGB wielkość opakowania do 5l</t>
  </si>
  <si>
    <t>Roztwór lizujący WBC wielkość opakowania do 5l</t>
  </si>
  <si>
    <t xml:space="preserve">Krew kontrolna do analizatora Sysmex K4500 </t>
  </si>
  <si>
    <t xml:space="preserve">Krew kontrolna - 16 parametrów morfologii krwi obwodowej poziom wysoki, wielk. jedn. opak. maksymalnie 3 ml </t>
  </si>
  <si>
    <t xml:space="preserve">Krew kontrolna - 16 parametrów morfologii krwi obwodowej poziom normalny, wielk. jedn. opak. maksymalnie 3 ml </t>
  </si>
  <si>
    <t xml:space="preserve">Krew kontrolna - 16 parametrów morfologii krwi obwodowej poziom niski, wielk. jedn. opak. maksymalnie 3 ml </t>
  </si>
  <si>
    <t>90</t>
  </si>
  <si>
    <t>ZAŁĄCZNIK NR 8 do SIWZ     Oferta Cenowa</t>
  </si>
  <si>
    <t xml:space="preserve">data, podpis, pieczątka osoby uprawnionej </t>
  </si>
  <si>
    <t>Cena całkowita (wartość ogółem brutto) za Pakiet nr 1 / słownie /: …………………………………………………………………………………………</t>
  </si>
  <si>
    <t>Cena całkowita (wartość ogółem brutto) za Pakiet nr 3 / słownie /: …………………………………………………………………………………………</t>
  </si>
  <si>
    <t>Cena całkowita (wartość ogółem brutto) za Pakiet nr 5 / słownie /: …………………………………………………………………………………………</t>
  </si>
  <si>
    <t>2. Łączną ilość oferowanego odczynnika należy zaokrąglić do dwóch miejsc po przecinku.</t>
  </si>
  <si>
    <t>Butla z gazem Slope</t>
  </si>
  <si>
    <t>Butla z gazem Cal</t>
  </si>
  <si>
    <t>Cena całkowita (wartość ogółem brutto) za Pakiet nr 6 / słownie /: …………………………………………………………………………………………</t>
  </si>
  <si>
    <t>1. Łączną ilość oferowanego odczynnika należy zaokrąglić do dwóch miejsc po przecinku.</t>
  </si>
  <si>
    <t>Cena całkowita (wartość ogółem brutto) za Pakiet nr 7 / słownie /: …………………………………………………………………………………………</t>
  </si>
  <si>
    <t>Cena całkowita (wartość ogółem brutto) za Pakiet nr 9 / słownie /: …………………………………………………………………………………………</t>
  </si>
  <si>
    <t>PAKIET NR 8</t>
  </si>
  <si>
    <t>Cena całkowita (wartość ogółem brutto) za Pakiet nr 10 / słownie /: …………………………………………………………………………………………</t>
  </si>
  <si>
    <t>3. Obliczenia ceny ml zaokrąglone do 4 miejsca po przecinku.</t>
  </si>
  <si>
    <t>700 krążków</t>
  </si>
  <si>
    <t>Cena całkowita (wartość ogółem brutto) za Pakiet nr 11 / słownie /: …………………………………………………………………………………………</t>
  </si>
  <si>
    <t>Cena całkowita (wartość ogółem brutto) za Pakiet nr 13 / słownie /: …………………………………………………………………………………………</t>
  </si>
  <si>
    <t>Cena całkowita (wartość ogółem brutto) za Pakiet nr 4 / słownie /: …………………………………………………………………………………………</t>
  </si>
  <si>
    <t>Cena całkowita (wartość ogółem brutto) za Pakiet nr 8 / słownie /: …………………………………………………………………………………………</t>
  </si>
  <si>
    <t>PAKIET NR 12</t>
  </si>
  <si>
    <t>Cena całkowita (wartość ogółem brutto) za Pakiet nr 12 / słownie /: …………………………………………………………………………………………</t>
  </si>
  <si>
    <t>Cena całkowita (wartość ogółem brutto) za Pakiet nr 15 / słownie /: …………………………………………………………………………………………</t>
  </si>
  <si>
    <t>Cena całkowita (wartość ogółem brutto) za Pakiet nr 16 / słownie /: …………………………………………………………………………………………</t>
  </si>
  <si>
    <t>2. Paski i kontrola moczu wewnętrzna i zewnętrzna pochodzące od jednego producenta.</t>
  </si>
  <si>
    <t>1. Łączną ilość oferowanego sprzętu laboratoryjnego należy zaokrąglić do dwóch miejsc po przecinku.  Obliczenia ceny za szt. zaokrąglone do 4 miejsca po przecinku.</t>
  </si>
  <si>
    <t>Cena całkowita (wartość ogółem brutto) za Pakiet nr 18 / słownie /: …………………………………………………………………………………………</t>
  </si>
  <si>
    <t>Sterylne pipety Pasteura, poj.1 ml, dług. 12-15 cm, pakowane pojedynczo</t>
  </si>
  <si>
    <t>Cena całkowita (wartość ogółem brutto) za Pakiet nr 19 / słownie /: …………………………………………………………………………………………</t>
  </si>
  <si>
    <t>Korki do probówek karbowany o śr. 12 mm</t>
  </si>
  <si>
    <t>1. Oferowane kontrolki posiadają możliwość wyk. badania na analizatorze Sysmex K4500.</t>
  </si>
  <si>
    <t>2. Trwałość materiałów kontrolnych min. 3 miesiące od daty dostarczenia do laboratorium.</t>
  </si>
  <si>
    <t>3. Trwałość po otwarciu fiolki min. 14 dni w temp. 2-8°C.</t>
  </si>
  <si>
    <t>1 szt.</t>
  </si>
  <si>
    <t>Odczynniki, materiały eksploatacyjne do analizatora Easy Elektrolytes</t>
  </si>
  <si>
    <t>Moduł odczynników</t>
  </si>
  <si>
    <t>Płyn do mycia codziennego - zestaw</t>
  </si>
  <si>
    <t>Wężyk pompy</t>
  </si>
  <si>
    <t>Elektroda Na+</t>
  </si>
  <si>
    <t>Elekroda K+</t>
  </si>
  <si>
    <t>Elektroda Cl‾</t>
  </si>
  <si>
    <t>Elektroda referencyjna</t>
  </si>
  <si>
    <t>Zestaw końcówek wycierających igły (1 zestaw zawiera 4 szt. końcówek)</t>
  </si>
  <si>
    <t>Zestaw materiałów kontrolnych (poziom patologiczny + normalny)</t>
  </si>
  <si>
    <t>PAKIET NR 6</t>
  </si>
  <si>
    <t>Multikalibrator parametrów biochemicznych wiel. op. do 5 ml</t>
  </si>
  <si>
    <t>Glukoza Oxy odczynnik płynny op. jed. do 500 ml</t>
  </si>
  <si>
    <t>1. Dołączenie aplikacji oferowanych odczynników do fotometru Epoll 20.</t>
  </si>
  <si>
    <t>PAKIET NR 9</t>
  </si>
  <si>
    <t>Krążki do antybiogramów, Krążki diagnostyczne</t>
  </si>
  <si>
    <t>Uwagi</t>
  </si>
  <si>
    <t>Amoxicilin - Clawuloninic acid</t>
  </si>
  <si>
    <t>20+10 mikrog</t>
  </si>
  <si>
    <t>szt</t>
  </si>
  <si>
    <t>2+1 mikrog</t>
  </si>
  <si>
    <t>Cefoperazon + sulbactam</t>
  </si>
  <si>
    <t>75  + 30 pikogram</t>
  </si>
  <si>
    <t>Ampicylina</t>
  </si>
  <si>
    <t xml:space="preserve"> 10 mikrog</t>
  </si>
  <si>
    <t>Oxacilin</t>
  </si>
  <si>
    <t xml:space="preserve">    1 mikrog</t>
  </si>
  <si>
    <t>Cefuroxim       C2</t>
  </si>
  <si>
    <t xml:space="preserve">  30 mikrog</t>
  </si>
  <si>
    <t>Cefotaxim        C3</t>
  </si>
  <si>
    <t>Ceftazidim       C3</t>
  </si>
  <si>
    <t>Ceftriaxon       C3</t>
  </si>
  <si>
    <t>Amikacyna</t>
  </si>
  <si>
    <t>Gentamycyna</t>
  </si>
  <si>
    <t xml:space="preserve">  10 mikrog</t>
  </si>
  <si>
    <t>Tetracyklina</t>
  </si>
  <si>
    <t>Klindamycyna</t>
  </si>
  <si>
    <t xml:space="preserve">    2 mikrog</t>
  </si>
  <si>
    <t>Imipenem</t>
  </si>
  <si>
    <t>Doripenem</t>
  </si>
  <si>
    <t>10 mikrog</t>
  </si>
  <si>
    <t>Meropenem</t>
  </si>
  <si>
    <t>Rifampicyna</t>
  </si>
  <si>
    <t>5mikrog</t>
  </si>
  <si>
    <t>Trimetoprim / sulfametoksazol</t>
  </si>
  <si>
    <t>1,25+23,75mikrog</t>
  </si>
  <si>
    <t>Erytromycyna</t>
  </si>
  <si>
    <t>15 mikrog</t>
  </si>
  <si>
    <t>Chloramfenicol</t>
  </si>
  <si>
    <t xml:space="preserve">  30mikrog</t>
  </si>
  <si>
    <t>20.</t>
  </si>
  <si>
    <t>Kw. nalidyksowy</t>
  </si>
  <si>
    <t>21.</t>
  </si>
  <si>
    <t>Ciprofloksacyna</t>
  </si>
  <si>
    <t xml:space="preserve">    5 mikrog</t>
  </si>
  <si>
    <t>22.</t>
  </si>
  <si>
    <t>Aztreonam</t>
  </si>
  <si>
    <t xml:space="preserve">   30 mikrog</t>
  </si>
  <si>
    <t>23.</t>
  </si>
  <si>
    <t>Tobramycyna</t>
  </si>
  <si>
    <t>24.</t>
  </si>
  <si>
    <t>Ofloksacyna</t>
  </si>
  <si>
    <t xml:space="preserve"> 5 mikrog</t>
  </si>
  <si>
    <t>25.</t>
  </si>
  <si>
    <t>Norfloksacyna</t>
  </si>
  <si>
    <t>26.</t>
  </si>
  <si>
    <t xml:space="preserve">Trimetoprim </t>
  </si>
  <si>
    <t>27.</t>
  </si>
  <si>
    <t>Mupirocyna</t>
  </si>
  <si>
    <t>200 mikrog</t>
  </si>
  <si>
    <t>28.</t>
  </si>
  <si>
    <t>Teikoplanina</t>
  </si>
  <si>
    <t xml:space="preserve"> 30 mikrog</t>
  </si>
  <si>
    <t>29.</t>
  </si>
  <si>
    <t>Kwas fusydowy</t>
  </si>
  <si>
    <t>30.</t>
  </si>
  <si>
    <t>Chinupristina / dalfopristina</t>
  </si>
  <si>
    <t xml:space="preserve">Odczynniki laboratoryjne do analizatora serologicznego </t>
  </si>
  <si>
    <t xml:space="preserve"> 15 mikrog</t>
  </si>
  <si>
    <t>31.</t>
  </si>
  <si>
    <t>Moksifloksacyna</t>
  </si>
  <si>
    <t>5 mikrogram</t>
  </si>
  <si>
    <t>32.</t>
  </si>
  <si>
    <t>Lewofloksacyna</t>
  </si>
  <si>
    <t>33.</t>
  </si>
  <si>
    <t>Cefpodoksym</t>
  </si>
  <si>
    <t>34.</t>
  </si>
  <si>
    <t>Cefepim</t>
  </si>
  <si>
    <t>35.</t>
  </si>
  <si>
    <t>Ticarcylina/kwas klawulanowy</t>
  </si>
  <si>
    <t>75 mikrog+10 mikrog</t>
  </si>
  <si>
    <t>36.</t>
  </si>
  <si>
    <t xml:space="preserve">Cefoksytyna </t>
  </si>
  <si>
    <t>37.</t>
  </si>
  <si>
    <t>Streptomycyna</t>
  </si>
  <si>
    <t>300 mikrogram</t>
  </si>
  <si>
    <t>38.</t>
  </si>
  <si>
    <t>Tigecyklina</t>
  </si>
  <si>
    <t>15 mikrogram</t>
  </si>
  <si>
    <t>39.</t>
  </si>
  <si>
    <t>Ertapenem</t>
  </si>
  <si>
    <t>10 mikrogram</t>
  </si>
  <si>
    <t>40.</t>
  </si>
  <si>
    <t>10 μg</t>
  </si>
  <si>
    <t>41.</t>
  </si>
  <si>
    <t xml:space="preserve">Ampicylina </t>
  </si>
  <si>
    <t>2 μg</t>
  </si>
  <si>
    <t>42.</t>
  </si>
  <si>
    <t>Cefaklor</t>
  </si>
  <si>
    <t>30 μg</t>
  </si>
  <si>
    <t>43.</t>
  </si>
  <si>
    <t>Cefotaksym</t>
  </si>
  <si>
    <t>5 μg</t>
  </si>
  <si>
    <t>44.</t>
  </si>
  <si>
    <t>Ceftazydym</t>
  </si>
  <si>
    <t>45.</t>
  </si>
  <si>
    <t>Gentamicyna</t>
  </si>
  <si>
    <t>46.</t>
  </si>
  <si>
    <t>Linezolid</t>
  </si>
  <si>
    <t>47.</t>
  </si>
  <si>
    <t>48.</t>
  </si>
  <si>
    <t>49.</t>
  </si>
  <si>
    <t>Nitrofurantoina</t>
  </si>
  <si>
    <t>100 μg</t>
  </si>
  <si>
    <t>50.</t>
  </si>
  <si>
    <t xml:space="preserve">Penicylina G (benzylowa) </t>
  </si>
  <si>
    <t>1 UI</t>
  </si>
  <si>
    <t>51.</t>
  </si>
  <si>
    <t>52.</t>
  </si>
  <si>
    <t>Piperacylina</t>
  </si>
  <si>
    <t>53.</t>
  </si>
  <si>
    <t>Piperacylina/tazobaktam (30/6)</t>
  </si>
  <si>
    <t>36 μg</t>
  </si>
  <si>
    <t>54.</t>
  </si>
  <si>
    <t>Tikarcylina</t>
  </si>
  <si>
    <t>75 μg</t>
  </si>
  <si>
    <t>55.</t>
  </si>
  <si>
    <t>Wankomycyna</t>
  </si>
  <si>
    <t>56.</t>
  </si>
  <si>
    <t>Fosfomycyna</t>
  </si>
  <si>
    <t>200 μg</t>
  </si>
  <si>
    <t>57.</t>
  </si>
  <si>
    <t>Temocylina</t>
  </si>
  <si>
    <t>58.</t>
  </si>
  <si>
    <t>Paski gradientowe penicylina do oznaczania MIC S.pneumoniae</t>
  </si>
  <si>
    <t>59.</t>
  </si>
  <si>
    <t>Paski gradientowe ceftriakson do oznaczania MIC S.pneumoniae</t>
  </si>
  <si>
    <t>60.</t>
  </si>
  <si>
    <t xml:space="preserve">Paski gradientowe wankomycyna do oznaczania MIC </t>
  </si>
  <si>
    <t>61.</t>
  </si>
  <si>
    <t>62.</t>
  </si>
  <si>
    <t>Paski gradientowe imipenem do oznaczania MIC</t>
  </si>
  <si>
    <t>63.</t>
  </si>
  <si>
    <t>Paski gradientowe meropenem do oznaczania MIC</t>
  </si>
  <si>
    <t>64.</t>
  </si>
  <si>
    <t>Krążki diagnostyczne do różnicowania Strp.pneumoniae</t>
  </si>
  <si>
    <t>500 krążków</t>
  </si>
  <si>
    <t>65.</t>
  </si>
  <si>
    <t>Krążki diagnostyczne do różnicowania- Staphylococcus spp. od Micrococcus</t>
  </si>
  <si>
    <t>100 krążków</t>
  </si>
  <si>
    <t>66.</t>
  </si>
  <si>
    <t>Krążki diagnostyczne do identyfikacji Staphyl.saprophyticus</t>
  </si>
  <si>
    <t>67.</t>
  </si>
  <si>
    <t>Krążki diagnostyczne do różnicowania Moraxella od Neisseria spp.</t>
  </si>
  <si>
    <t>200 krążków</t>
  </si>
  <si>
    <t>Suche jałowe krążki</t>
  </si>
  <si>
    <t>50 krążków</t>
  </si>
  <si>
    <t>Krążki diagnostyczne do różnicowania Haemophilus - V</t>
  </si>
  <si>
    <t>Krążki diagnostyczne do różnicowania Haemophilus - X</t>
  </si>
  <si>
    <t>Krążki diagnostyczne do różnicowania S.pyogenes (bacytracyna)</t>
  </si>
  <si>
    <t xml:space="preserve">WYMAGANIA DODATKOWE: </t>
  </si>
  <si>
    <t>1. Średnica pojedynczego krążka antybiotykowego ma wynosić 6 mm.</t>
  </si>
  <si>
    <t>5. Termin ważności krążków minimum 12 miesięcy.</t>
  </si>
  <si>
    <t>PAKIET NR 10</t>
  </si>
  <si>
    <t>PAKIET NR 11</t>
  </si>
  <si>
    <t>Podłoża mikrobiologiczne</t>
  </si>
  <si>
    <r>
      <t xml:space="preserve">Columbia agar z 5% krwią baranią, </t>
    </r>
    <r>
      <rPr>
        <b/>
        <sz val="12"/>
        <rFont val="Times New Roman"/>
        <family val="1"/>
      </rPr>
      <t>min. termin ważności 5 tygodni od daty dostawy</t>
    </r>
  </si>
  <si>
    <r>
      <t xml:space="preserve">Podłoże Miller-Hinton agar z 5% krwią końską i 20mg/l NAD (MH-F), </t>
    </r>
    <r>
      <rPr>
        <b/>
        <sz val="12"/>
        <rFont val="Times New Roman"/>
        <family val="1"/>
      </rPr>
      <t>min. termin ważności 5 tygodni od daty dostawy</t>
    </r>
  </si>
  <si>
    <t>BHI bulion, min. termin ważności 10 m-cy od daty dostawy - probówki z tworzywa sztucznego</t>
  </si>
  <si>
    <r>
      <t xml:space="preserve">Agar różnicujący do izolacji i bezpośredniej identyfikacji Streptococcus agalactiae, </t>
    </r>
    <r>
      <rPr>
        <b/>
        <sz val="12"/>
        <rFont val="Times New Roman"/>
        <family val="1"/>
      </rPr>
      <t>min. termin ważności 6 tygodni od daty dostawy</t>
    </r>
  </si>
  <si>
    <t>Columbia agar + 5% krew barania + suplement CNA, min. termin ważności 5 tygodni od  daty dostawy</t>
  </si>
  <si>
    <t>Agarek amerykański, min. termin ważności 6 miesięcy od daty dostawy obj. podłoża do 1 ml</t>
  </si>
  <si>
    <t>Bulion tioglikolanowy, butelka do 100 ml termin ważności min. 10 tyg. od daty dostawy</t>
  </si>
  <si>
    <t>Odczynniki do analizatora Epoll 20</t>
  </si>
  <si>
    <t>1. Przetarg na dostawę odczynników i krwi kontrolnej do analizatora hematologicznego (5diff) XT-4000i będącego własnością Zamawiającego.</t>
  </si>
  <si>
    <t>4. Trwałość materiałów kontrolnych po otwarciu fiolki min. 14 dni w temp. 2-8°C.</t>
  </si>
  <si>
    <t xml:space="preserve">      - ............................................................................................................. </t>
  </si>
  <si>
    <t xml:space="preserve">      - .............................................................................................................</t>
  </si>
  <si>
    <t>Jednorazowe sterylne pensety z tworzywa sztucznego, pakowane indywidualnie, dł. 10-13 cm</t>
  </si>
  <si>
    <t>* cena za 1 oznaczenie ( na kamerze 10 oznaczeń)</t>
  </si>
  <si>
    <t>** 1 op = 100 kamer ( Zamawiający oczekuje zaoferowania 4000 oznaczeń czyli 400 kamer, czyli 4 op.handlowych kamer )</t>
  </si>
  <si>
    <t>1. Wykonawca zagwarantuje materiały eksploatacyjne tj. indykator, folie do zabezpieczenia testu podczas inkubacji, wanienki i probówki.</t>
  </si>
  <si>
    <t>Podłoże suche Sabouraud chloramphenicol</t>
  </si>
  <si>
    <t>g</t>
  </si>
  <si>
    <t>Pojemniki z PP, sterylne, indywidualnie pak., poj. 100 ml o szerokim wlocie</t>
  </si>
  <si>
    <t>2. Pojedynczy krążek ma posiadać dwustronne trwałe i stałe (nie zmieniające się w trakcie umowy) wydrukowane fabrycznie oznaczenie antybiotyku (międzynarodowe, zgodne z EUCAST) oraz stężenie antybiotyku (ug).</t>
  </si>
  <si>
    <t>8. Pozytywna opinia Krajowego Ośrodka Referencyjnego do Spraw Lekowrażliwości w Warszawie dotycząca przedmiotu zamówienia – dołączyć do oferty w wersji papierowej.</t>
  </si>
  <si>
    <t>Sole żółciowe do diagnostyki S.Pneumoniae, termin ważności min. 6 mies.op jedn. max 3 ml</t>
  </si>
  <si>
    <t>Jednoetapowy, szybki test do oznaczania obecności adeno- i rotawirusów w kale, termin ważn.min 12 mies.</t>
  </si>
  <si>
    <t xml:space="preserve">Bezodczynnikowe testy identyfikacyjne dla Neiserria i Haemophilus </t>
  </si>
  <si>
    <t>Testy identyfikacyjne dla grzybów drożdżopodobnych, data ważności min. 8 mies.</t>
  </si>
  <si>
    <t>Testy do oznaczania lekowrażliwości grzybów drożdżopodobnych, data ważności min. 6 mies.</t>
  </si>
  <si>
    <t>Laktofenol</t>
  </si>
  <si>
    <t>1. Przetarg na dostawę odczynników do analizatora hematologicznego (3diff) Mythic 18 będącego własnością Zamawiającego.</t>
  </si>
  <si>
    <t>Zestawy do atmosfery 5%  CO2 op. max 20 szt.wraz z woreczkami do ułożenia płytek i klipsami zamykającymi szczelnie woreczki</t>
  </si>
  <si>
    <t>Zestawy do atmosfery beztlenowej op. max 20 szt.wraz z woreczkami do ułożenia płytek i klipsami zamykającymi szczelnie woreczki</t>
  </si>
  <si>
    <t>Podłoże transportowo-wzrostowe przeznaczone do bezpośredniego posiewu moczu, składające się z dwóch stałych podłoży CLED i MacConkey</t>
  </si>
  <si>
    <t>1. Każda płytka powinna być oznaczona czytelnym nadrukiem (część, na której znajduje się podłoże), zawierającym informacje: nazwa producenta, nazwa pożywki, nr serii, termin ważności i godzinę rozlania.</t>
  </si>
  <si>
    <t xml:space="preserve">Bezodczynnikowe testy identyfikacyjne dla ziarniaków (minimum 24 cech identyfikacyjnych) </t>
  </si>
  <si>
    <t xml:space="preserve">Bezodczynnikowe testy identyfikacyjne dla Enterobacteriaceae i pałek niefermentujących (minimum 24 cech identyfikacyjnych) </t>
  </si>
  <si>
    <t>Cena całkowita (wartość ogółem brutto) za Pakiet nr 17 / słownie /: …………………………………………………………………………………………….</t>
  </si>
  <si>
    <r>
      <t xml:space="preserve">2. Wymazówki transportowe powinny spełniać wymogi dot. standardu CLSI M 40-AZ - </t>
    </r>
    <r>
      <rPr>
        <b/>
        <sz val="10"/>
        <rFont val="Arial"/>
        <family val="2"/>
      </rPr>
      <t>dot. poz. 29</t>
    </r>
  </si>
  <si>
    <t>Cena całkowita (wartość ogółem brutto) za Pakiet nr 20 / słownie /:………………………………………………………………………….</t>
  </si>
  <si>
    <t>3. Bezodczynnikowe testy identyfikacyjne dla Enterobacteriaceae oraz pałeczek nie fermentujących oraz ziarniaków Gram-dodatnich cechujące się łatwością przygotowania, pozwalające na inokulację bez konieczności pipetowania do studzienek reakcyjnych, dostarczony z instrukcją w języku polskim oraz graficzną oceną uzyskanych wyników, termin wazności minimum 6 miesięcy.</t>
  </si>
  <si>
    <r>
      <t xml:space="preserve">3. Test na oksydazę i cefinazę w postaci szybkiego testu diagnostycznego, pozwalającego na wykrycie oksydazy maksymalnie w ciągu 1 minuty. Test bibułkowy, krążkowy, kompletny, instrukcja w języku polskim, termin ważności minimum 6 miesięcy – </t>
    </r>
    <r>
      <rPr>
        <b/>
        <sz val="10"/>
        <rFont val="Arial"/>
        <family val="2"/>
      </rPr>
      <t>dot. poz. 2, 8.</t>
    </r>
  </si>
  <si>
    <r>
      <t xml:space="preserve">Krew kontrolna poziom </t>
    </r>
    <r>
      <rPr>
        <b/>
        <sz val="10"/>
        <rFont val="Arial"/>
        <family val="2"/>
      </rPr>
      <t>normal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</si>
  <si>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niski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</si>
  <si>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Krew kontrolna poziom </t>
    </r>
    <r>
      <rPr>
        <b/>
        <sz val="10"/>
        <rFont val="Arial"/>
        <family val="2"/>
      </rPr>
      <t>wysoki</t>
    </r>
    <r>
      <rPr>
        <sz val="10"/>
        <rFont val="Arial"/>
        <family val="2"/>
      </rPr>
      <t xml:space="preserve">, opak. jedn nie większe niż 5 ml </t>
    </r>
    <r>
      <rPr>
        <sz val="12"/>
        <rFont val="Arial"/>
        <family val="2"/>
      </rPr>
      <t>*</t>
    </r>
  </si>
  <si>
    <r>
      <t xml:space="preserve">3. Trwałość materiałów kontrolnych min. 2 miesiące od daty dostarczenia do laboratorium - </t>
    </r>
    <r>
      <rPr>
        <b/>
        <sz val="10"/>
        <rFont val="Arial"/>
        <family val="2"/>
      </rPr>
      <t>dot. poz. 8, 9, 10</t>
    </r>
    <r>
      <rPr>
        <sz val="10"/>
        <rFont val="Arial"/>
        <family val="2"/>
      </rPr>
      <t>.</t>
    </r>
  </si>
  <si>
    <r>
      <t xml:space="preserve">Odbarwiacz do barwienia met. Grama - </t>
    </r>
    <r>
      <rPr>
        <sz val="12"/>
        <rFont val="Times New Roman"/>
        <family val="1"/>
      </rPr>
      <t>odczynnik nie zawiera metanolu</t>
    </r>
  </si>
  <si>
    <t>Mannitol Salt Agar, min. termin ważności 8 tyg. od daty dostawy</t>
  </si>
  <si>
    <r>
      <t xml:space="preserve">Agar czekoladowy z </t>
    </r>
    <r>
      <rPr>
        <b/>
        <sz val="12"/>
        <rFont val="Times New Roman"/>
        <family val="1"/>
      </rPr>
      <t>Poly Vitex</t>
    </r>
    <r>
      <rPr>
        <sz val="12"/>
        <rFont val="Times New Roman"/>
        <family val="1"/>
      </rPr>
      <t xml:space="preserve">,  </t>
    </r>
    <r>
      <rPr>
        <b/>
        <sz val="12"/>
        <rFont val="Times New Roman"/>
        <family val="1"/>
      </rPr>
      <t>min. termin ważności 9 tyg. od daty dostawy</t>
    </r>
  </si>
  <si>
    <r>
      <t xml:space="preserve">Gardnerella agar, min. termin ważności </t>
    </r>
    <r>
      <rPr>
        <b/>
        <sz val="12"/>
        <rFont val="Times New Roman"/>
        <family val="1"/>
      </rPr>
      <t>4 tygodnie</t>
    </r>
    <r>
      <rPr>
        <sz val="12"/>
        <rFont val="Times New Roman"/>
        <family val="1"/>
      </rPr>
      <t xml:space="preserve"> od daty dostawy</t>
    </r>
  </si>
  <si>
    <r>
      <t xml:space="preserve">Sterylne płytki kontaktowe do badań czystości powierzchni, z podłożem TSA z żebrami wentylacyjnymi, </t>
    </r>
    <r>
      <rPr>
        <b/>
        <sz val="12"/>
        <rFont val="Times New Roman"/>
        <family val="1"/>
      </rPr>
      <t>min. termin ważności 8 tyg. od daty dostawy. Zamawiający dopuszcza: Płytki kontaktowe o średnicy części płytki związanej z podłożem wynoszącej 55 mm</t>
    </r>
  </si>
  <si>
    <t>Podłoże czekoladowe dla pałeczek Haemophilus (Poly Vitex + ABV) min. termin ważności 8 tyg. od daty dostawy.</t>
  </si>
  <si>
    <r>
      <t xml:space="preserve">Zestaw płynów płucząco-kondycjonujących i odbiałczających </t>
    </r>
    <r>
      <rPr>
        <b/>
        <sz val="14"/>
        <rFont val="Times New Roman"/>
        <family val="1"/>
      </rPr>
      <t>*</t>
    </r>
  </si>
  <si>
    <t>Dodatkowe akcesoria do realizacji umowy:</t>
  </si>
  <si>
    <t>Testy manualne</t>
  </si>
  <si>
    <t>Test do wykrywania indolu</t>
  </si>
  <si>
    <t>Test do wykrywania oksydazy, op. max. 50 szt.</t>
  </si>
  <si>
    <t>Kwas boronowy</t>
  </si>
  <si>
    <t>EDTA</t>
  </si>
  <si>
    <r>
      <t>Zestaw testów lateksowych do szybkiej diagnostyki paciorkowców grupy A,B,C,D,E,F,G- zestaw</t>
    </r>
    <r>
      <rPr>
        <b/>
        <sz val="12"/>
        <rFont val="Times New Roman"/>
        <family val="1"/>
      </rPr>
      <t xml:space="preserve"> termin ważności min. 6 miesięcy od daty dostawy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</si>
</sst>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"/>
    <numFmt numFmtId="166" formatCode="_-* #,##0.00&quot; zł&quot;_-;\-* #,##0.00&quot; zł&quot;_-;_-* \-??&quot; zł&quot;_-;_-@_-"/>
    <numFmt numFmtId="167" formatCode="0.000"/>
    <numFmt numFmtId="168" formatCode="_-* #,##0.0000&quot; zł&quot;_-;\-* #,##0.0000&quot; zł&quot;_-;_-* \-??&quot; zł&quot;_-;_-@_-"/>
    <numFmt numFmtId="169" formatCode="#,##0&quot; szt.&quot;"/>
    <numFmt numFmtId="170" formatCode="0.0000"/>
    <numFmt numFmtId="171" formatCode="#,##0.0000"/>
    <numFmt numFmtId="172" formatCode="0.00000"/>
    <numFmt numFmtId="173" formatCode="#,##0.00\ [$€-1]"/>
    <numFmt numFmtId="174" formatCode="#,##0.00\ &quot;zł&quot;"/>
  </numFmts>
  <fonts count="8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6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Arial CE"/>
      <family val="2"/>
    </font>
    <font>
      <sz val="14"/>
      <name val="Arial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sz val="12"/>
      <name val="Arial CE"/>
      <family val="2"/>
    </font>
    <font>
      <sz val="14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  <font>
      <b/>
      <sz val="9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Czcionka tekstu podstawowego"/>
      <family val="0"/>
    </font>
    <font>
      <sz val="10"/>
      <name val="Calibri"/>
      <family val="2"/>
    </font>
    <font>
      <b/>
      <sz val="20"/>
      <name val="Times New Roman"/>
      <family val="1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4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0" borderId="0">
      <alignment/>
      <protection/>
    </xf>
    <xf numFmtId="0" fontId="8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81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297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8" fillId="0" borderId="12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8" fillId="0" borderId="14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" fontId="35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5" fillId="0" borderId="0" xfId="0" applyFont="1" applyFill="1" applyAlignment="1">
      <alignment/>
    </xf>
    <xf numFmtId="0" fontId="28" fillId="0" borderId="0" xfId="0" applyFont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36" fillId="0" borderId="0" xfId="53" applyFont="1" applyAlignment="1">
      <alignment horizontal="left"/>
      <protection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5" fillId="0" borderId="0" xfId="0" applyFont="1" applyFill="1" applyAlignment="1">
      <alignment/>
    </xf>
    <xf numFmtId="0" fontId="25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28" fillId="0" borderId="24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/>
    </xf>
    <xf numFmtId="0" fontId="28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2" fontId="2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wrapText="1"/>
    </xf>
    <xf numFmtId="2" fontId="5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53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28" fillId="0" borderId="26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9" fontId="12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8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1" fontId="61" fillId="0" borderId="0" xfId="0" applyNumberFormat="1" applyFont="1" applyFill="1" applyAlignment="1">
      <alignment horizontal="center"/>
    </xf>
    <xf numFmtId="3" fontId="62" fillId="0" borderId="12" xfId="66" applyNumberFormat="1" applyFont="1" applyFill="1" applyBorder="1" applyAlignment="1" applyProtection="1">
      <alignment horizontal="center" vertical="center"/>
      <protection/>
    </xf>
    <xf numFmtId="3" fontId="62" fillId="0" borderId="14" xfId="66" applyNumberFormat="1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Alignment="1">
      <alignment/>
    </xf>
    <xf numFmtId="3" fontId="28" fillId="0" borderId="14" xfId="0" applyNumberFormat="1" applyFont="1" applyFill="1" applyBorder="1" applyAlignment="1">
      <alignment horizontal="center" vertical="center"/>
    </xf>
    <xf numFmtId="3" fontId="62" fillId="0" borderId="17" xfId="66" applyNumberFormat="1" applyFont="1" applyFill="1" applyBorder="1" applyAlignment="1" applyProtection="1">
      <alignment horizontal="center" vertical="center"/>
      <protection/>
    </xf>
    <xf numFmtId="164" fontId="25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62" fillId="0" borderId="14" xfId="66" applyNumberFormat="1" applyFont="1" applyFill="1" applyBorder="1" applyAlignment="1" applyProtection="1">
      <alignment horizontal="center" vertical="center"/>
      <protection/>
    </xf>
    <xf numFmtId="3" fontId="62" fillId="0" borderId="14" xfId="66" applyNumberFormat="1" applyFont="1" applyFill="1" applyBorder="1" applyAlignment="1" applyProtection="1">
      <alignment horizontal="center" vertical="center"/>
      <protection/>
    </xf>
    <xf numFmtId="0" fontId="62" fillId="0" borderId="14" xfId="66" applyNumberFormat="1" applyFont="1" applyFill="1" applyBorder="1" applyAlignment="1" applyProtection="1">
      <alignment horizontal="center" vertical="center"/>
      <protection/>
    </xf>
    <xf numFmtId="0" fontId="30" fillId="0" borderId="14" xfId="66" applyNumberFormat="1" applyFont="1" applyFill="1" applyBorder="1" applyAlignment="1" applyProtection="1">
      <alignment horizontal="center" vertical="center"/>
      <protection/>
    </xf>
    <xf numFmtId="3" fontId="30" fillId="0" borderId="14" xfId="66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58" fillId="0" borderId="0" xfId="0" applyFont="1" applyAlignment="1">
      <alignment/>
    </xf>
    <xf numFmtId="0" fontId="53" fillId="0" borderId="0" xfId="0" applyFont="1" applyFill="1" applyAlignment="1">
      <alignment horizontal="center"/>
    </xf>
    <xf numFmtId="0" fontId="28" fillId="0" borderId="28" xfId="0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/>
    </xf>
    <xf numFmtId="9" fontId="32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right"/>
    </xf>
    <xf numFmtId="0" fontId="5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3" fontId="53" fillId="0" borderId="0" xfId="0" applyNumberFormat="1" applyFont="1" applyFill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58" fillId="0" borderId="0" xfId="54" applyFont="1" applyFill="1" applyBorder="1" applyAlignment="1">
      <alignment wrapText="1"/>
      <protection/>
    </xf>
    <xf numFmtId="0" fontId="64" fillId="0" borderId="0" xfId="0" applyFont="1" applyFill="1" applyAlignment="1">
      <alignment horizontal="center" wrapText="1"/>
    </xf>
    <xf numFmtId="0" fontId="29" fillId="0" borderId="32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/>
    </xf>
    <xf numFmtId="0" fontId="29" fillId="0" borderId="33" xfId="0" applyFont="1" applyFill="1" applyBorder="1" applyAlignment="1">
      <alignment vertical="top" wrapText="1"/>
    </xf>
    <xf numFmtId="0" fontId="29" fillId="0" borderId="33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wrapText="1"/>
    </xf>
    <xf numFmtId="0" fontId="29" fillId="0" borderId="33" xfId="0" applyFont="1" applyFill="1" applyBorder="1" applyAlignment="1">
      <alignment wrapText="1"/>
    </xf>
    <xf numFmtId="0" fontId="24" fillId="0" borderId="35" xfId="0" applyFont="1" applyFill="1" applyBorder="1" applyAlignment="1">
      <alignment/>
    </xf>
    <xf numFmtId="0" fontId="42" fillId="0" borderId="36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42" fillId="0" borderId="37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 vertical="top" wrapText="1"/>
    </xf>
    <xf numFmtId="0" fontId="28" fillId="0" borderId="34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vertical="top" wrapText="1"/>
    </xf>
    <xf numFmtId="0" fontId="28" fillId="0" borderId="38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" fontId="65" fillId="0" borderId="0" xfId="0" applyNumberFormat="1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0" fontId="34" fillId="22" borderId="0" xfId="0" applyFont="1" applyFill="1" applyAlignment="1">
      <alignment/>
    </xf>
    <xf numFmtId="0" fontId="66" fillId="4" borderId="15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0" fontId="66" fillId="4" borderId="11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45" fillId="0" borderId="3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/>
    </xf>
    <xf numFmtId="0" fontId="34" fillId="0" borderId="36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1" fontId="65" fillId="0" borderId="36" xfId="0" applyNumberFormat="1" applyFont="1" applyFill="1" applyBorder="1" applyAlignment="1">
      <alignment horizontal="center"/>
    </xf>
    <xf numFmtId="1" fontId="34" fillId="0" borderId="36" xfId="0" applyNumberFormat="1" applyFont="1" applyFill="1" applyBorder="1" applyAlignment="1">
      <alignment horizontal="center"/>
    </xf>
    <xf numFmtId="0" fontId="34" fillId="22" borderId="36" xfId="0" applyFont="1" applyFill="1" applyBorder="1" applyAlignment="1">
      <alignment/>
    </xf>
    <xf numFmtId="0" fontId="33" fillId="0" borderId="13" xfId="0" applyFont="1" applyFill="1" applyBorder="1" applyAlignment="1">
      <alignment horizontal="center"/>
    </xf>
    <xf numFmtId="0" fontId="33" fillId="0" borderId="12" xfId="0" applyFont="1" applyFill="1" applyBorder="1" applyAlignment="1">
      <alignment wrapText="1"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2" fontId="35" fillId="0" borderId="20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2" fontId="35" fillId="0" borderId="12" xfId="0" applyNumberFormat="1" applyFont="1" applyFill="1" applyBorder="1" applyAlignment="1">
      <alignment horizontal="center"/>
    </xf>
    <xf numFmtId="2" fontId="68" fillId="0" borderId="20" xfId="0" applyNumberFormat="1" applyFont="1" applyFill="1" applyBorder="1" applyAlignment="1">
      <alignment horizontal="right"/>
    </xf>
    <xf numFmtId="0" fontId="35" fillId="0" borderId="36" xfId="0" applyFont="1" applyFill="1" applyBorder="1" applyAlignment="1">
      <alignment/>
    </xf>
    <xf numFmtId="1" fontId="69" fillId="0" borderId="36" xfId="0" applyNumberFormat="1" applyFont="1" applyFill="1" applyBorder="1" applyAlignment="1">
      <alignment horizontal="center"/>
    </xf>
    <xf numFmtId="172" fontId="35" fillId="0" borderId="36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1" fontId="35" fillId="0" borderId="36" xfId="0" applyNumberFormat="1" applyFont="1" applyFill="1" applyBorder="1" applyAlignment="1">
      <alignment horizontal="center"/>
    </xf>
    <xf numFmtId="0" fontId="70" fillId="4" borderId="1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5" fillId="0" borderId="41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center"/>
    </xf>
    <xf numFmtId="0" fontId="50" fillId="0" borderId="36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33" fillId="0" borderId="16" xfId="0" applyFont="1" applyFill="1" applyBorder="1" applyAlignment="1">
      <alignment horizontal="center"/>
    </xf>
    <xf numFmtId="0" fontId="33" fillId="0" borderId="14" xfId="0" applyFont="1" applyFill="1" applyBorder="1" applyAlignment="1">
      <alignment wrapText="1"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>
      <alignment horizontal="center"/>
    </xf>
    <xf numFmtId="2" fontId="35" fillId="0" borderId="15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2" fontId="35" fillId="0" borderId="14" xfId="0" applyNumberFormat="1" applyFont="1" applyFill="1" applyBorder="1" applyAlignment="1">
      <alignment horizontal="center"/>
    </xf>
    <xf numFmtId="2" fontId="68" fillId="0" borderId="15" xfId="0" applyNumberFormat="1" applyFont="1" applyFill="1" applyBorder="1" applyAlignment="1">
      <alignment horizontal="right"/>
    </xf>
    <xf numFmtId="0" fontId="33" fillId="0" borderId="19" xfId="0" applyFont="1" applyFill="1" applyBorder="1" applyAlignment="1">
      <alignment horizontal="center"/>
    </xf>
    <xf numFmtId="0" fontId="33" fillId="0" borderId="17" xfId="0" applyFont="1" applyFill="1" applyBorder="1" applyAlignment="1">
      <alignment wrapText="1"/>
    </xf>
    <xf numFmtId="0" fontId="33" fillId="0" borderId="18" xfId="0" applyFont="1" applyFill="1" applyBorder="1" applyAlignment="1" applyProtection="1">
      <alignment horizontal="center" wrapText="1"/>
      <protection/>
    </xf>
    <xf numFmtId="0" fontId="33" fillId="0" borderId="17" xfId="0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2" fontId="33" fillId="0" borderId="17" xfId="0" applyNumberFormat="1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68" fillId="0" borderId="18" xfId="0" applyNumberFormat="1" applyFont="1" applyFill="1" applyBorder="1" applyAlignment="1">
      <alignment horizontal="right"/>
    </xf>
    <xf numFmtId="2" fontId="71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2" fontId="68" fillId="0" borderId="20" xfId="0" applyNumberFormat="1" applyFont="1" applyFill="1" applyBorder="1" applyAlignment="1">
      <alignment/>
    </xf>
    <xf numFmtId="2" fontId="68" fillId="0" borderId="15" xfId="0" applyNumberFormat="1" applyFont="1" applyFill="1" applyBorder="1" applyAlignment="1">
      <alignment/>
    </xf>
    <xf numFmtId="0" fontId="33" fillId="0" borderId="30" xfId="0" applyFont="1" applyFill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41" xfId="0" applyFont="1" applyFill="1" applyBorder="1" applyAlignment="1">
      <alignment wrapText="1"/>
    </xf>
    <xf numFmtId="0" fontId="33" fillId="0" borderId="0" xfId="0" applyFont="1" applyFill="1" applyBorder="1" applyAlignment="1" applyProtection="1">
      <alignment horizontal="center" wrapText="1"/>
      <protection/>
    </xf>
    <xf numFmtId="0" fontId="33" fillId="0" borderId="42" xfId="0" applyFont="1" applyFill="1" applyBorder="1" applyAlignment="1">
      <alignment horizontal="center"/>
    </xf>
    <xf numFmtId="0" fontId="33" fillId="0" borderId="25" xfId="0" applyFont="1" applyFill="1" applyBorder="1" applyAlignment="1" applyProtection="1">
      <alignment horizontal="center" wrapText="1"/>
      <protection/>
    </xf>
    <xf numFmtId="2" fontId="35" fillId="0" borderId="25" xfId="0" applyNumberFormat="1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2" fontId="68" fillId="0" borderId="25" xfId="0" applyNumberFormat="1" applyFont="1" applyFill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73" fillId="0" borderId="31" xfId="0" applyFont="1" applyFill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3" fontId="35" fillId="0" borderId="31" xfId="0" applyNumberFormat="1" applyFont="1" applyFill="1" applyBorder="1" applyAlignment="1">
      <alignment/>
    </xf>
    <xf numFmtId="0" fontId="35" fillId="0" borderId="31" xfId="0" applyFont="1" applyFill="1" applyBorder="1" applyAlignment="1">
      <alignment/>
    </xf>
    <xf numFmtId="0" fontId="33" fillId="0" borderId="11" xfId="0" applyFont="1" applyFill="1" applyBorder="1" applyAlignment="1">
      <alignment horizontal="center" wrapText="1"/>
    </xf>
    <xf numFmtId="2" fontId="35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2" fontId="68" fillId="0" borderId="11" xfId="0" applyNumberFormat="1" applyFont="1" applyFill="1" applyBorder="1" applyAlignment="1">
      <alignment/>
    </xf>
    <xf numFmtId="0" fontId="33" fillId="0" borderId="15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/>
    </xf>
    <xf numFmtId="0" fontId="33" fillId="0" borderId="41" xfId="0" applyFont="1" applyFill="1" applyBorder="1" applyAlignment="1">
      <alignment/>
    </xf>
    <xf numFmtId="0" fontId="33" fillId="0" borderId="41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wrapText="1"/>
    </xf>
    <xf numFmtId="2" fontId="68" fillId="0" borderId="18" xfId="0" applyNumberFormat="1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5" fillId="0" borderId="1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3" fillId="0" borderId="14" xfId="0" applyFont="1" applyFill="1" applyBorder="1" applyAlignment="1" applyProtection="1">
      <alignment wrapText="1"/>
      <protection locked="0"/>
    </xf>
    <xf numFmtId="0" fontId="33" fillId="0" borderId="17" xfId="0" applyFont="1" applyFill="1" applyBorder="1" applyAlignment="1" applyProtection="1">
      <alignment wrapText="1"/>
      <protection locked="0"/>
    </xf>
    <xf numFmtId="0" fontId="50" fillId="0" borderId="18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7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center"/>
    </xf>
    <xf numFmtId="1" fontId="76" fillId="0" borderId="0" xfId="0" applyNumberFormat="1" applyFont="1" applyFill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45" fillId="22" borderId="0" xfId="0" applyFont="1" applyFill="1" applyAlignment="1">
      <alignment/>
    </xf>
    <xf numFmtId="0" fontId="77" fillId="4" borderId="15" xfId="0" applyFont="1" applyFill="1" applyBorder="1" applyAlignment="1">
      <alignment horizontal="center"/>
    </xf>
    <xf numFmtId="0" fontId="78" fillId="0" borderId="0" xfId="0" applyFont="1" applyFill="1" applyBorder="1" applyAlignment="1">
      <alignment/>
    </xf>
    <xf numFmtId="2" fontId="78" fillId="0" borderId="0" xfId="0" applyNumberFormat="1" applyFont="1" applyFill="1" applyAlignment="1">
      <alignment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 wrapText="1"/>
    </xf>
    <xf numFmtId="0" fontId="24" fillId="0" borderId="44" xfId="0" applyFont="1" applyFill="1" applyBorder="1" applyAlignment="1">
      <alignment horizontal="center" wrapText="1"/>
    </xf>
    <xf numFmtId="0" fontId="42" fillId="0" borderId="35" xfId="0" applyFont="1" applyFill="1" applyBorder="1" applyAlignment="1">
      <alignment horizontal="center" wrapText="1"/>
    </xf>
    <xf numFmtId="0" fontId="55" fillId="0" borderId="35" xfId="0" applyFont="1" applyFill="1" applyBorder="1" applyAlignment="1">
      <alignment horizontal="center"/>
    </xf>
    <xf numFmtId="0" fontId="56" fillId="0" borderId="32" xfId="0" applyFont="1" applyFill="1" applyBorder="1" applyAlignment="1">
      <alignment/>
    </xf>
    <xf numFmtId="0" fontId="41" fillId="0" borderId="35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 wrapText="1"/>
    </xf>
    <xf numFmtId="0" fontId="24" fillId="0" borderId="41" xfId="0" applyFont="1" applyFill="1" applyBorder="1" applyAlignment="1">
      <alignment horizontal="center" wrapText="1"/>
    </xf>
    <xf numFmtId="0" fontId="42" fillId="0" borderId="41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55" fillId="0" borderId="22" xfId="0" applyFont="1" applyFill="1" applyBorder="1" applyAlignment="1">
      <alignment horizontal="center"/>
    </xf>
    <xf numFmtId="0" fontId="56" fillId="0" borderId="33" xfId="0" applyFont="1" applyFill="1" applyBorder="1" applyAlignment="1">
      <alignment/>
    </xf>
    <xf numFmtId="0" fontId="41" fillId="0" borderId="22" xfId="0" applyFont="1" applyFill="1" applyBorder="1" applyAlignment="1">
      <alignment/>
    </xf>
    <xf numFmtId="0" fontId="58" fillId="0" borderId="35" xfId="0" applyFont="1" applyFill="1" applyBorder="1" applyAlignment="1">
      <alignment horizontal="center"/>
    </xf>
    <xf numFmtId="0" fontId="58" fillId="0" borderId="35" xfId="0" applyFont="1" applyFill="1" applyBorder="1" applyAlignment="1">
      <alignment/>
    </xf>
    <xf numFmtId="0" fontId="58" fillId="0" borderId="44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/>
    </xf>
    <xf numFmtId="0" fontId="58" fillId="0" borderId="41" xfId="0" applyFont="1" applyFill="1" applyBorder="1" applyAlignment="1">
      <alignment horizontal="center"/>
    </xf>
    <xf numFmtId="0" fontId="58" fillId="0" borderId="41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/>
    </xf>
    <xf numFmtId="0" fontId="58" fillId="0" borderId="22" xfId="0" applyFont="1" applyFill="1" applyBorder="1" applyAlignment="1">
      <alignment/>
    </xf>
    <xf numFmtId="0" fontId="58" fillId="0" borderId="21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 wrapText="1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 wrapText="1"/>
    </xf>
    <xf numFmtId="0" fontId="24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/>
    </xf>
    <xf numFmtId="0" fontId="24" fillId="0" borderId="4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 wrapText="1"/>
    </xf>
    <xf numFmtId="0" fontId="56" fillId="0" borderId="34" xfId="0" applyFont="1" applyFill="1" applyBorder="1" applyAlignment="1">
      <alignment/>
    </xf>
    <xf numFmtId="0" fontId="41" fillId="0" borderId="41" xfId="0" applyFont="1" applyFill="1" applyBorder="1" applyAlignment="1">
      <alignment/>
    </xf>
    <xf numFmtId="0" fontId="24" fillId="0" borderId="45" xfId="0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horizontal="center" vertical="center" wrapText="1"/>
    </xf>
    <xf numFmtId="1" fontId="28" fillId="0" borderId="49" xfId="0" applyNumberFormat="1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vertical="center" wrapText="1"/>
    </xf>
    <xf numFmtId="0" fontId="28" fillId="0" borderId="52" xfId="0" applyFont="1" applyFill="1" applyBorder="1" applyAlignment="1">
      <alignment horizontal="center" vertical="center" wrapText="1"/>
    </xf>
    <xf numFmtId="1" fontId="28" fillId="0" borderId="53" xfId="0" applyNumberFormat="1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25" fillId="0" borderId="0" xfId="66" applyNumberFormat="1" applyFont="1" applyFill="1" applyBorder="1" applyAlignment="1" applyProtection="1">
      <alignment horizontal="center" vertical="center"/>
      <protection/>
    </xf>
    <xf numFmtId="2" fontId="28" fillId="0" borderId="0" xfId="66" applyNumberFormat="1" applyFont="1" applyFill="1" applyBorder="1" applyAlignment="1" applyProtection="1">
      <alignment horizontal="center" vertical="center"/>
      <protection/>
    </xf>
    <xf numFmtId="0" fontId="28" fillId="0" borderId="0" xfId="66" applyNumberFormat="1" applyFont="1" applyFill="1" applyBorder="1" applyAlignment="1" applyProtection="1">
      <alignment horizontal="center" vertical="center"/>
      <protection/>
    </xf>
    <xf numFmtId="0" fontId="62" fillId="0" borderId="0" xfId="66" applyNumberFormat="1" applyFont="1" applyFill="1" applyBorder="1" applyAlignment="1" applyProtection="1">
      <alignment horizontal="center" vertical="center"/>
      <protection/>
    </xf>
    <xf numFmtId="164" fontId="28" fillId="0" borderId="0" xfId="6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/>
    </xf>
    <xf numFmtId="0" fontId="28" fillId="0" borderId="59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wrapText="1"/>
    </xf>
    <xf numFmtId="0" fontId="41" fillId="0" borderId="34" xfId="0" applyFont="1" applyFill="1" applyBorder="1" applyAlignment="1">
      <alignment horizontal="center" wrapText="1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vertical="center" wrapText="1"/>
    </xf>
    <xf numFmtId="0" fontId="28" fillId="0" borderId="68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vertical="center" wrapText="1"/>
    </xf>
    <xf numFmtId="0" fontId="28" fillId="24" borderId="26" xfId="0" applyFont="1" applyFill="1" applyBorder="1" applyAlignment="1">
      <alignment vertical="center" wrapText="1"/>
    </xf>
    <xf numFmtId="0" fontId="28" fillId="24" borderId="27" xfId="0" applyFont="1" applyFill="1" applyBorder="1" applyAlignment="1">
      <alignment vertical="center" wrapText="1"/>
    </xf>
    <xf numFmtId="0" fontId="30" fillId="0" borderId="26" xfId="66" applyNumberFormat="1" applyFont="1" applyFill="1" applyBorder="1" applyAlignment="1" applyProtection="1">
      <alignment vertical="center" wrapText="1"/>
      <protection/>
    </xf>
    <xf numFmtId="0" fontId="28" fillId="0" borderId="7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/>
    </xf>
    <xf numFmtId="0" fontId="24" fillId="0" borderId="65" xfId="0" applyFont="1" applyFill="1" applyBorder="1" applyAlignment="1">
      <alignment/>
    </xf>
    <xf numFmtId="0" fontId="24" fillId="0" borderId="72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41" fillId="0" borderId="65" xfId="0" applyFont="1" applyFill="1" applyBorder="1" applyAlignment="1">
      <alignment horizontal="center" wrapText="1"/>
    </xf>
    <xf numFmtId="0" fontId="55" fillId="0" borderId="65" xfId="0" applyFont="1" applyFill="1" applyBorder="1" applyAlignment="1">
      <alignment horizontal="center"/>
    </xf>
    <xf numFmtId="0" fontId="56" fillId="0" borderId="64" xfId="0" applyFont="1" applyFill="1" applyBorder="1" applyAlignment="1">
      <alignment/>
    </xf>
    <xf numFmtId="0" fontId="41" fillId="0" borderId="65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57" xfId="0" applyFont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58" xfId="0" applyFont="1" applyBorder="1" applyAlignment="1">
      <alignment horizontal="center" vertical="center" wrapText="1"/>
    </xf>
    <xf numFmtId="0" fontId="0" fillId="0" borderId="26" xfId="55" applyFont="1" applyFill="1" applyBorder="1" applyAlignment="1">
      <alignment horizontal="left" vertical="center" wrapText="1"/>
      <protection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left" vertical="center" wrapText="1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27" xfId="55" applyFont="1" applyBorder="1" applyAlignment="1">
      <alignment horizontal="left" vertical="center" wrapText="1"/>
      <protection/>
    </xf>
    <xf numFmtId="0" fontId="0" fillId="0" borderId="17" xfId="55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right"/>
    </xf>
    <xf numFmtId="0" fontId="25" fillId="0" borderId="0" xfId="0" applyFont="1" applyFill="1" applyBorder="1" applyAlignment="1">
      <alignment/>
    </xf>
    <xf numFmtId="0" fontId="28" fillId="24" borderId="29" xfId="0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28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24" borderId="14" xfId="55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24" borderId="17" xfId="55" applyFont="1" applyFill="1" applyBorder="1" applyAlignment="1">
      <alignment horizontal="center" vertical="center" wrapText="1"/>
      <protection/>
    </xf>
    <xf numFmtId="0" fontId="30" fillId="0" borderId="69" xfId="66" applyNumberFormat="1" applyFont="1" applyFill="1" applyBorder="1" applyAlignment="1" applyProtection="1">
      <alignment vertical="center" wrapText="1"/>
      <protection/>
    </xf>
    <xf numFmtId="0" fontId="30" fillId="0" borderId="51" xfId="66" applyNumberFormat="1" applyFont="1" applyFill="1" applyBorder="1" applyAlignment="1" applyProtection="1">
      <alignment horizontal="center" vertical="center"/>
      <protection/>
    </xf>
    <xf numFmtId="3" fontId="30" fillId="0" borderId="51" xfId="66" applyNumberFormat="1" applyFont="1" applyFill="1" applyBorder="1" applyAlignment="1" applyProtection="1">
      <alignment horizontal="center" vertical="center"/>
      <protection/>
    </xf>
    <xf numFmtId="0" fontId="30" fillId="0" borderId="0" xfId="66" applyNumberFormat="1" applyFont="1" applyFill="1" applyBorder="1" applyAlignment="1" applyProtection="1">
      <alignment vertical="center" wrapText="1"/>
      <protection/>
    </xf>
    <xf numFmtId="0" fontId="30" fillId="0" borderId="0" xfId="66" applyNumberFormat="1" applyFont="1" applyFill="1" applyBorder="1" applyAlignment="1" applyProtection="1">
      <alignment horizontal="center" vertical="center"/>
      <protection/>
    </xf>
    <xf numFmtId="3" fontId="30" fillId="0" borderId="0" xfId="66" applyNumberFormat="1" applyFont="1" applyFill="1" applyBorder="1" applyAlignment="1" applyProtection="1">
      <alignment horizontal="center" vertical="center"/>
      <protection/>
    </xf>
    <xf numFmtId="0" fontId="30" fillId="0" borderId="10" xfId="66" applyNumberFormat="1" applyFont="1" applyFill="1" applyBorder="1" applyAlignment="1" applyProtection="1">
      <alignment vertical="center" wrapText="1"/>
      <protection/>
    </xf>
    <xf numFmtId="0" fontId="30" fillId="0" borderId="10" xfId="66" applyNumberFormat="1" applyFont="1" applyFill="1" applyBorder="1" applyAlignment="1" applyProtection="1">
      <alignment horizontal="center" vertical="center"/>
      <protection/>
    </xf>
    <xf numFmtId="3" fontId="30" fillId="0" borderId="10" xfId="66" applyNumberFormat="1" applyFont="1" applyFill="1" applyBorder="1" applyAlignment="1" applyProtection="1">
      <alignment horizontal="center" vertical="center"/>
      <protection/>
    </xf>
    <xf numFmtId="0" fontId="30" fillId="0" borderId="66" xfId="66" applyNumberFormat="1" applyFont="1" applyFill="1" applyBorder="1" applyAlignment="1" applyProtection="1">
      <alignment vertical="center" wrapText="1"/>
      <protection/>
    </xf>
    <xf numFmtId="0" fontId="30" fillId="0" borderId="66" xfId="66" applyNumberFormat="1" applyFont="1" applyFill="1" applyBorder="1" applyAlignment="1" applyProtection="1">
      <alignment horizontal="center" vertical="center"/>
      <protection/>
    </xf>
    <xf numFmtId="3" fontId="30" fillId="0" borderId="66" xfId="66" applyNumberFormat="1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28" fillId="0" borderId="67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69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/>
    </xf>
    <xf numFmtId="0" fontId="62" fillId="0" borderId="17" xfId="66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3" fontId="28" fillId="0" borderId="3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center" vertical="center"/>
    </xf>
    <xf numFmtId="3" fontId="28" fillId="0" borderId="74" xfId="0" applyNumberFormat="1" applyFont="1" applyFill="1" applyBorder="1" applyAlignment="1">
      <alignment horizontal="center" vertical="center"/>
    </xf>
    <xf numFmtId="3" fontId="28" fillId="0" borderId="60" xfId="0" applyNumberFormat="1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28" fillId="0" borderId="45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6" fillId="0" borderId="44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28" fillId="0" borderId="30" xfId="0" applyFont="1" applyFill="1" applyBorder="1" applyAlignment="1">
      <alignment horizontal="center" vertical="center"/>
    </xf>
    <xf numFmtId="174" fontId="28" fillId="0" borderId="57" xfId="0" applyNumberFormat="1" applyFont="1" applyFill="1" applyBorder="1" applyAlignment="1">
      <alignment horizontal="center" vertical="center"/>
    </xf>
    <xf numFmtId="174" fontId="28" fillId="0" borderId="58" xfId="0" applyNumberFormat="1" applyFont="1" applyFill="1" applyBorder="1" applyAlignment="1">
      <alignment horizontal="center" vertical="center"/>
    </xf>
    <xf numFmtId="174" fontId="28" fillId="0" borderId="68" xfId="0" applyNumberFormat="1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 wrapText="1"/>
    </xf>
    <xf numFmtId="174" fontId="28" fillId="0" borderId="75" xfId="0" applyNumberFormat="1" applyFont="1" applyFill="1" applyBorder="1" applyAlignment="1">
      <alignment horizontal="center" vertical="center"/>
    </xf>
    <xf numFmtId="174" fontId="28" fillId="0" borderId="57" xfId="0" applyNumberFormat="1" applyFont="1" applyFill="1" applyBorder="1" applyAlignment="1">
      <alignment horizontal="center" vertical="center"/>
    </xf>
    <xf numFmtId="9" fontId="28" fillId="0" borderId="57" xfId="0" applyNumberFormat="1" applyFont="1" applyFill="1" applyBorder="1" applyAlignment="1">
      <alignment horizontal="center" vertical="center"/>
    </xf>
    <xf numFmtId="174" fontId="28" fillId="0" borderId="76" xfId="0" applyNumberFormat="1" applyFont="1" applyFill="1" applyBorder="1" applyAlignment="1">
      <alignment horizontal="center" vertical="center"/>
    </xf>
    <xf numFmtId="174" fontId="28" fillId="0" borderId="58" xfId="0" applyNumberFormat="1" applyFont="1" applyFill="1" applyBorder="1" applyAlignment="1">
      <alignment horizontal="center" vertical="center"/>
    </xf>
    <xf numFmtId="9" fontId="28" fillId="0" borderId="58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28" fillId="0" borderId="81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6" fillId="0" borderId="0" xfId="0" applyFont="1" applyAlignment="1">
      <alignment horizontal="left"/>
    </xf>
    <xf numFmtId="0" fontId="28" fillId="0" borderId="0" xfId="53" applyFont="1" applyFill="1">
      <alignment/>
      <protection/>
    </xf>
    <xf numFmtId="0" fontId="35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28" fillId="0" borderId="16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/>
    </xf>
    <xf numFmtId="0" fontId="42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8" fillId="0" borderId="82" xfId="0" applyFont="1" applyFill="1" applyBorder="1" applyAlignment="1">
      <alignment horizontal="center" vertical="center"/>
    </xf>
    <xf numFmtId="0" fontId="30" fillId="0" borderId="82" xfId="66" applyNumberFormat="1" applyFont="1" applyFill="1" applyBorder="1" applyAlignment="1" applyProtection="1">
      <alignment vertical="center" wrapText="1"/>
      <protection/>
    </xf>
    <xf numFmtId="0" fontId="30" fillId="0" borderId="82" xfId="66" applyNumberFormat="1" applyFont="1" applyFill="1" applyBorder="1" applyAlignment="1" applyProtection="1">
      <alignment horizontal="center" vertical="center"/>
      <protection/>
    </xf>
    <xf numFmtId="3" fontId="30" fillId="0" borderId="82" xfId="66" applyNumberFormat="1" applyFont="1" applyFill="1" applyBorder="1" applyAlignment="1" applyProtection="1">
      <alignment horizontal="center" vertical="center"/>
      <protection/>
    </xf>
    <xf numFmtId="0" fontId="28" fillId="0" borderId="62" xfId="0" applyFont="1" applyFill="1" applyBorder="1" applyAlignment="1">
      <alignment horizontal="left" vertical="center" wrapText="1"/>
    </xf>
    <xf numFmtId="174" fontId="28" fillId="0" borderId="83" xfId="0" applyNumberFormat="1" applyFont="1" applyFill="1" applyBorder="1" applyAlignment="1">
      <alignment horizontal="center" vertical="center"/>
    </xf>
    <xf numFmtId="174" fontId="28" fillId="0" borderId="68" xfId="0" applyNumberFormat="1" applyFont="1" applyFill="1" applyBorder="1" applyAlignment="1">
      <alignment horizontal="center" vertical="center"/>
    </xf>
    <xf numFmtId="9" fontId="28" fillId="0" borderId="68" xfId="0" applyNumberFormat="1" applyFont="1" applyFill="1" applyBorder="1" applyAlignment="1">
      <alignment horizontal="center" vertical="center"/>
    </xf>
    <xf numFmtId="174" fontId="28" fillId="0" borderId="84" xfId="0" applyNumberFormat="1" applyFont="1" applyFill="1" applyBorder="1" applyAlignment="1">
      <alignment horizontal="center" vertical="center"/>
    </xf>
    <xf numFmtId="9" fontId="28" fillId="0" borderId="84" xfId="0" applyNumberFormat="1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54" applyFont="1" applyFill="1">
      <alignment/>
      <protection/>
    </xf>
    <xf numFmtId="0" fontId="28" fillId="0" borderId="61" xfId="53" applyFont="1" applyFill="1" applyBorder="1" applyAlignment="1">
      <alignment horizontal="center" vertical="center" wrapText="1"/>
      <protection/>
    </xf>
    <xf numFmtId="49" fontId="28" fillId="0" borderId="62" xfId="53" applyNumberFormat="1" applyFont="1" applyFill="1" applyBorder="1" applyAlignment="1">
      <alignment horizontal="center" vertical="center" wrapText="1"/>
      <protection/>
    </xf>
    <xf numFmtId="4" fontId="28" fillId="0" borderId="48" xfId="53" applyNumberFormat="1" applyFont="1" applyFill="1" applyBorder="1" applyAlignment="1">
      <alignment horizontal="center" vertical="center" wrapText="1"/>
      <protection/>
    </xf>
    <xf numFmtId="4" fontId="28" fillId="0" borderId="47" xfId="53" applyNumberFormat="1" applyFont="1" applyFill="1" applyBorder="1" applyAlignment="1">
      <alignment horizontal="center" vertical="center" wrapText="1"/>
      <protection/>
    </xf>
    <xf numFmtId="4" fontId="28" fillId="0" borderId="62" xfId="53" applyNumberFormat="1" applyFont="1" applyFill="1" applyBorder="1" applyAlignment="1">
      <alignment horizontal="center" vertical="center"/>
      <protection/>
    </xf>
    <xf numFmtId="173" fontId="28" fillId="0" borderId="48" xfId="53" applyNumberFormat="1" applyFont="1" applyFill="1" applyBorder="1" applyAlignment="1">
      <alignment horizontal="center" vertical="center"/>
      <protection/>
    </xf>
    <xf numFmtId="4" fontId="28" fillId="0" borderId="87" xfId="53" applyNumberFormat="1" applyFont="1" applyFill="1" applyBorder="1" applyAlignment="1">
      <alignment horizontal="center" vertical="center"/>
      <protection/>
    </xf>
    <xf numFmtId="0" fontId="28" fillId="0" borderId="63" xfId="53" applyFont="1" applyFill="1" applyBorder="1" applyAlignment="1">
      <alignment horizontal="center" vertical="center" wrapText="1"/>
      <protection/>
    </xf>
    <xf numFmtId="49" fontId="28" fillId="0" borderId="26" xfId="53" applyNumberFormat="1" applyFont="1" applyFill="1" applyBorder="1" applyAlignment="1">
      <alignment horizontal="center" vertical="center" wrapText="1"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8" fillId="0" borderId="10" xfId="53" applyNumberFormat="1" applyFont="1" applyFill="1" applyBorder="1" applyAlignment="1">
      <alignment horizontal="center" vertical="center" wrapText="1"/>
      <protection/>
    </xf>
    <xf numFmtId="4" fontId="28" fillId="0" borderId="29" xfId="53" applyNumberFormat="1" applyFont="1" applyFill="1" applyBorder="1" applyAlignment="1">
      <alignment horizontal="center" vertical="center"/>
      <protection/>
    </xf>
    <xf numFmtId="173" fontId="28" fillId="0" borderId="11" xfId="53" applyNumberFormat="1" applyFont="1" applyFill="1" applyBorder="1" applyAlignment="1">
      <alignment horizontal="center" vertical="center"/>
      <protection/>
    </xf>
    <xf numFmtId="4" fontId="28" fillId="0" borderId="88" xfId="53" applyNumberFormat="1" applyFont="1" applyFill="1" applyBorder="1" applyAlignment="1">
      <alignment horizontal="center" vertical="center"/>
      <protection/>
    </xf>
    <xf numFmtId="0" fontId="28" fillId="0" borderId="77" xfId="53" applyFont="1" applyFill="1" applyBorder="1" applyAlignment="1">
      <alignment horizontal="center" vertical="center" wrapText="1"/>
      <protection/>
    </xf>
    <xf numFmtId="49" fontId="28" fillId="0" borderId="69" xfId="53" applyNumberFormat="1" applyFont="1" applyFill="1" applyBorder="1" applyAlignment="1">
      <alignment horizontal="center" vertical="center" wrapText="1"/>
      <protection/>
    </xf>
    <xf numFmtId="4" fontId="28" fillId="0" borderId="72" xfId="53" applyNumberFormat="1" applyFont="1" applyFill="1" applyBorder="1" applyAlignment="1">
      <alignment horizontal="center" vertical="center" wrapText="1"/>
      <protection/>
    </xf>
    <xf numFmtId="4" fontId="28" fillId="0" borderId="65" xfId="53" applyNumberFormat="1" applyFont="1" applyFill="1" applyBorder="1" applyAlignment="1">
      <alignment horizontal="center" vertical="center" wrapText="1"/>
      <protection/>
    </xf>
    <xf numFmtId="4" fontId="28" fillId="0" borderId="64" xfId="53" applyNumberFormat="1" applyFont="1" applyFill="1" applyBorder="1" applyAlignment="1">
      <alignment horizontal="center" vertical="center"/>
      <protection/>
    </xf>
    <xf numFmtId="173" fontId="28" fillId="0" borderId="72" xfId="53" applyNumberFormat="1" applyFont="1" applyFill="1" applyBorder="1" applyAlignment="1">
      <alignment horizontal="center" vertical="center"/>
      <protection/>
    </xf>
    <xf numFmtId="4" fontId="28" fillId="0" borderId="89" xfId="53" applyNumberFormat="1" applyFont="1" applyFill="1" applyBorder="1" applyAlignment="1">
      <alignment horizontal="center" vertical="center"/>
      <protection/>
    </xf>
    <xf numFmtId="0" fontId="28" fillId="0" borderId="57" xfId="53" applyFont="1" applyFill="1" applyBorder="1" applyAlignment="1">
      <alignment horizontal="center" vertical="center" wrapText="1"/>
      <protection/>
    </xf>
    <xf numFmtId="2" fontId="28" fillId="0" borderId="78" xfId="53" applyNumberFormat="1" applyFont="1" applyFill="1" applyBorder="1" applyAlignment="1">
      <alignment horizontal="center" vertical="center" wrapText="1"/>
      <protection/>
    </xf>
    <xf numFmtId="4" fontId="28" fillId="0" borderId="57" xfId="53" applyNumberFormat="1" applyFont="1" applyFill="1" applyBorder="1" applyAlignment="1">
      <alignment horizontal="center" vertical="center" wrapText="1"/>
      <protection/>
    </xf>
    <xf numFmtId="4" fontId="28" fillId="0" borderId="78" xfId="53" applyNumberFormat="1" applyFont="1" applyFill="1" applyBorder="1" applyAlignment="1">
      <alignment horizontal="center" vertical="center" wrapText="1"/>
      <protection/>
    </xf>
    <xf numFmtId="4" fontId="28" fillId="0" borderId="57" xfId="53" applyNumberFormat="1" applyFont="1" applyFill="1" applyBorder="1" applyAlignment="1">
      <alignment horizontal="center" vertical="center"/>
      <protection/>
    </xf>
    <xf numFmtId="173" fontId="28" fillId="0" borderId="78" xfId="53" applyNumberFormat="1" applyFont="1" applyFill="1" applyBorder="1" applyAlignment="1">
      <alignment horizontal="center" vertical="center"/>
      <protection/>
    </xf>
    <xf numFmtId="0" fontId="28" fillId="0" borderId="58" xfId="53" applyFont="1" applyFill="1" applyBorder="1" applyAlignment="1">
      <alignment horizontal="center" vertical="center" wrapText="1"/>
      <protection/>
    </xf>
    <xf numFmtId="2" fontId="28" fillId="0" borderId="79" xfId="53" applyNumberFormat="1" applyFont="1" applyFill="1" applyBorder="1" applyAlignment="1">
      <alignment horizontal="center" vertical="center" wrapText="1"/>
      <protection/>
    </xf>
    <xf numFmtId="4" fontId="28" fillId="0" borderId="58" xfId="53" applyNumberFormat="1" applyFont="1" applyFill="1" applyBorder="1" applyAlignment="1">
      <alignment horizontal="center" vertical="center" wrapText="1"/>
      <protection/>
    </xf>
    <xf numFmtId="4" fontId="28" fillId="0" borderId="79" xfId="53" applyNumberFormat="1" applyFont="1" applyFill="1" applyBorder="1" applyAlignment="1">
      <alignment horizontal="center" vertical="center" wrapText="1"/>
      <protection/>
    </xf>
    <xf numFmtId="4" fontId="28" fillId="0" borderId="58" xfId="53" applyNumberFormat="1" applyFont="1" applyFill="1" applyBorder="1" applyAlignment="1">
      <alignment horizontal="center" vertical="center"/>
      <protection/>
    </xf>
    <xf numFmtId="173" fontId="28" fillId="0" borderId="79" xfId="53" applyNumberFormat="1" applyFont="1" applyFill="1" applyBorder="1" applyAlignment="1">
      <alignment horizontal="center" vertical="center"/>
      <protection/>
    </xf>
    <xf numFmtId="49" fontId="28" fillId="0" borderId="58" xfId="53" applyNumberFormat="1" applyFont="1" applyFill="1" applyBorder="1" applyAlignment="1">
      <alignment horizontal="center" vertical="center" wrapText="1"/>
      <protection/>
    </xf>
    <xf numFmtId="49" fontId="28" fillId="0" borderId="79" xfId="53" applyNumberFormat="1" applyFont="1" applyFill="1" applyBorder="1" applyAlignment="1">
      <alignment horizontal="center" vertical="center" wrapText="1"/>
      <protection/>
    </xf>
    <xf numFmtId="9" fontId="28" fillId="0" borderId="79" xfId="53" applyNumberFormat="1" applyFont="1" applyFill="1" applyBorder="1" applyAlignment="1">
      <alignment horizontal="center" vertical="center"/>
      <protection/>
    </xf>
    <xf numFmtId="0" fontId="28" fillId="0" borderId="68" xfId="53" applyFont="1" applyFill="1" applyBorder="1" applyAlignment="1">
      <alignment horizontal="center" vertical="center" wrapText="1"/>
      <protection/>
    </xf>
    <xf numFmtId="49" fontId="28" fillId="0" borderId="80" xfId="53" applyNumberFormat="1" applyFont="1" applyFill="1" applyBorder="1" applyAlignment="1">
      <alignment horizontal="center" vertical="center" wrapText="1"/>
      <protection/>
    </xf>
    <xf numFmtId="4" fontId="28" fillId="0" borderId="68" xfId="53" applyNumberFormat="1" applyFont="1" applyFill="1" applyBorder="1" applyAlignment="1">
      <alignment horizontal="center" vertical="center" wrapText="1"/>
      <protection/>
    </xf>
    <xf numFmtId="4" fontId="28" fillId="0" borderId="80" xfId="53" applyNumberFormat="1" applyFont="1" applyFill="1" applyBorder="1" applyAlignment="1">
      <alignment horizontal="center" vertical="center" wrapText="1"/>
      <protection/>
    </xf>
    <xf numFmtId="4" fontId="28" fillId="0" borderId="68" xfId="53" applyNumberFormat="1" applyFont="1" applyFill="1" applyBorder="1" applyAlignment="1">
      <alignment horizontal="center" vertical="center"/>
      <protection/>
    </xf>
    <xf numFmtId="9" fontId="28" fillId="0" borderId="80" xfId="53" applyNumberFormat="1" applyFont="1" applyFill="1" applyBorder="1" applyAlignment="1">
      <alignment horizontal="center" vertical="center"/>
      <protection/>
    </xf>
    <xf numFmtId="0" fontId="41" fillId="0" borderId="90" xfId="0" applyFont="1" applyFill="1" applyBorder="1" applyAlignment="1">
      <alignment horizontal="center" wrapText="1"/>
    </xf>
    <xf numFmtId="0" fontId="41" fillId="0" borderId="91" xfId="0" applyFont="1" applyFill="1" applyBorder="1" applyAlignment="1">
      <alignment horizontal="center" wrapText="1"/>
    </xf>
    <xf numFmtId="0" fontId="55" fillId="0" borderId="91" xfId="0" applyFont="1" applyFill="1" applyBorder="1" applyAlignment="1">
      <alignment horizontal="center"/>
    </xf>
    <xf numFmtId="0" fontId="56" fillId="0" borderId="92" xfId="0" applyFont="1" applyFill="1" applyBorder="1" applyAlignment="1">
      <alignment/>
    </xf>
    <xf numFmtId="0" fontId="41" fillId="0" borderId="91" xfId="0" applyFont="1" applyFill="1" applyBorder="1" applyAlignment="1">
      <alignment horizontal="center"/>
    </xf>
    <xf numFmtId="0" fontId="55" fillId="0" borderId="93" xfId="0" applyFont="1" applyFill="1" applyBorder="1" applyAlignment="1">
      <alignment horizontal="center"/>
    </xf>
    <xf numFmtId="0" fontId="41" fillId="0" borderId="94" xfId="0" applyFont="1" applyFill="1" applyBorder="1" applyAlignment="1">
      <alignment horizontal="center" wrapText="1"/>
    </xf>
    <xf numFmtId="0" fontId="55" fillId="0" borderId="95" xfId="0" applyFont="1" applyFill="1" applyBorder="1" applyAlignment="1">
      <alignment horizontal="center"/>
    </xf>
    <xf numFmtId="0" fontId="41" fillId="0" borderId="96" xfId="0" applyFont="1" applyFill="1" applyBorder="1" applyAlignment="1">
      <alignment horizontal="center" wrapText="1"/>
    </xf>
    <xf numFmtId="0" fontId="55" fillId="0" borderId="89" xfId="0" applyFont="1" applyFill="1" applyBorder="1" applyAlignment="1">
      <alignment horizontal="center"/>
    </xf>
    <xf numFmtId="3" fontId="28" fillId="0" borderId="57" xfId="0" applyNumberFormat="1" applyFont="1" applyFill="1" applyBorder="1" applyAlignment="1">
      <alignment horizontal="center" vertical="center"/>
    </xf>
    <xf numFmtId="0" fontId="28" fillId="0" borderId="9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/>
    </xf>
    <xf numFmtId="49" fontId="28" fillId="0" borderId="58" xfId="0" applyNumberFormat="1" applyFont="1" applyFill="1" applyBorder="1" applyAlignment="1">
      <alignment horizontal="center" vertical="center"/>
    </xf>
    <xf numFmtId="4" fontId="28" fillId="0" borderId="98" xfId="0" applyNumberFormat="1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4" fontId="28" fillId="0" borderId="99" xfId="0" applyNumberFormat="1" applyFont="1" applyFill="1" applyBorder="1" applyAlignment="1">
      <alignment horizontal="center" vertical="center"/>
    </xf>
    <xf numFmtId="174" fontId="25" fillId="0" borderId="10" xfId="66" applyNumberFormat="1" applyFont="1" applyFill="1" applyBorder="1" applyAlignment="1" applyProtection="1">
      <alignment horizontal="center" vertical="center"/>
      <protection/>
    </xf>
    <xf numFmtId="2" fontId="28" fillId="0" borderId="10" xfId="66" applyNumberFormat="1" applyFont="1" applyFill="1" applyBorder="1" applyAlignment="1" applyProtection="1">
      <alignment horizontal="center" vertical="center"/>
      <protection/>
    </xf>
    <xf numFmtId="9" fontId="28" fillId="0" borderId="10" xfId="66" applyNumberFormat="1" applyFont="1" applyFill="1" applyBorder="1" applyAlignment="1" applyProtection="1">
      <alignment horizontal="center" vertical="center"/>
      <protection/>
    </xf>
    <xf numFmtId="2" fontId="28" fillId="0" borderId="30" xfId="66" applyNumberFormat="1" applyFont="1" applyFill="1" applyBorder="1" applyAlignment="1" applyProtection="1">
      <alignment horizontal="center" vertical="center"/>
      <protection/>
    </xf>
    <xf numFmtId="44" fontId="28" fillId="0" borderId="5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30" xfId="66" applyNumberFormat="1" applyFont="1" applyFill="1" applyBorder="1" applyAlignment="1" applyProtection="1">
      <alignment horizontal="center" vertical="center"/>
      <protection/>
    </xf>
    <xf numFmtId="164" fontId="28" fillId="0" borderId="59" xfId="66" applyNumberFormat="1" applyFont="1" applyFill="1" applyBorder="1" applyAlignment="1" applyProtection="1">
      <alignment horizontal="right" vertical="center"/>
      <protection/>
    </xf>
    <xf numFmtId="174" fontId="25" fillId="0" borderId="66" xfId="66" applyNumberFormat="1" applyFont="1" applyFill="1" applyBorder="1" applyAlignment="1" applyProtection="1">
      <alignment horizontal="center" vertical="center"/>
      <protection/>
    </xf>
    <xf numFmtId="2" fontId="28" fillId="0" borderId="66" xfId="66" applyNumberFormat="1" applyFont="1" applyFill="1" applyBorder="1" applyAlignment="1" applyProtection="1">
      <alignment horizontal="center" vertical="center"/>
      <protection/>
    </xf>
    <xf numFmtId="9" fontId="28" fillId="0" borderId="58" xfId="58" applyFont="1" applyFill="1" applyBorder="1" applyAlignment="1">
      <alignment horizontal="center" vertical="center"/>
    </xf>
    <xf numFmtId="2" fontId="28" fillId="0" borderId="100" xfId="66" applyNumberFormat="1" applyFont="1" applyFill="1" applyBorder="1" applyAlignment="1" applyProtection="1">
      <alignment horizontal="center" vertical="center"/>
      <protection/>
    </xf>
    <xf numFmtId="0" fontId="28" fillId="0" borderId="58" xfId="66" applyNumberFormat="1" applyFont="1" applyFill="1" applyBorder="1" applyAlignment="1" applyProtection="1">
      <alignment horizontal="center" vertical="center"/>
      <protection/>
    </xf>
    <xf numFmtId="0" fontId="28" fillId="0" borderId="67" xfId="66" applyNumberFormat="1" applyFont="1" applyFill="1" applyBorder="1" applyAlignment="1" applyProtection="1">
      <alignment horizontal="center" vertical="center"/>
      <protection/>
    </xf>
    <xf numFmtId="0" fontId="28" fillId="0" borderId="100" xfId="66" applyNumberFormat="1" applyFont="1" applyFill="1" applyBorder="1" applyAlignment="1" applyProtection="1">
      <alignment horizontal="center" vertical="center"/>
      <protection/>
    </xf>
    <xf numFmtId="164" fontId="28" fillId="0" borderId="101" xfId="66" applyNumberFormat="1" applyFont="1" applyFill="1" applyBorder="1" applyAlignment="1" applyProtection="1">
      <alignment horizontal="right" vertical="center"/>
      <protection/>
    </xf>
    <xf numFmtId="174" fontId="25" fillId="0" borderId="82" xfId="66" applyNumberFormat="1" applyFont="1" applyFill="1" applyBorder="1" applyAlignment="1" applyProtection="1">
      <alignment horizontal="center" vertical="center"/>
      <protection/>
    </xf>
    <xf numFmtId="2" fontId="28" fillId="0" borderId="82" xfId="66" applyNumberFormat="1" applyFont="1" applyFill="1" applyBorder="1" applyAlignment="1" applyProtection="1">
      <alignment horizontal="center" vertical="center"/>
      <protection/>
    </xf>
    <xf numFmtId="9" fontId="28" fillId="0" borderId="82" xfId="58" applyFont="1" applyFill="1" applyBorder="1" applyAlignment="1">
      <alignment horizontal="center" vertical="center"/>
    </xf>
    <xf numFmtId="2" fontId="28" fillId="0" borderId="102" xfId="66" applyNumberFormat="1" applyFont="1" applyFill="1" applyBorder="1" applyAlignment="1" applyProtection="1">
      <alignment horizontal="center" vertical="center"/>
      <protection/>
    </xf>
    <xf numFmtId="44" fontId="28" fillId="0" borderId="58" xfId="0" applyNumberFormat="1" applyFont="1" applyBorder="1" applyAlignment="1">
      <alignment horizontal="center" vertical="center"/>
    </xf>
    <xf numFmtId="0" fontId="28" fillId="0" borderId="86" xfId="66" applyNumberFormat="1" applyFont="1" applyFill="1" applyBorder="1" applyAlignment="1" applyProtection="1">
      <alignment horizontal="center" vertical="center"/>
      <protection/>
    </xf>
    <xf numFmtId="0" fontId="28" fillId="0" borderId="102" xfId="66" applyNumberFormat="1" applyFont="1" applyFill="1" applyBorder="1" applyAlignment="1" applyProtection="1">
      <alignment horizontal="center" vertical="center"/>
      <protection/>
    </xf>
    <xf numFmtId="164" fontId="28" fillId="0" borderId="58" xfId="66" applyNumberFormat="1" applyFont="1" applyFill="1" applyBorder="1" applyAlignment="1" applyProtection="1">
      <alignment horizontal="right" vertical="center"/>
      <protection/>
    </xf>
    <xf numFmtId="2" fontId="25" fillId="0" borderId="0" xfId="0" applyNumberFormat="1" applyFont="1" applyFill="1" applyBorder="1" applyAlignment="1">
      <alignment horizontal="right" vertical="center"/>
    </xf>
    <xf numFmtId="2" fontId="25" fillId="0" borderId="2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74" fontId="25" fillId="0" borderId="103" xfId="0" applyNumberFormat="1" applyFont="1" applyFill="1" applyBorder="1" applyAlignment="1">
      <alignment horizontal="center" vertical="center"/>
    </xf>
    <xf numFmtId="9" fontId="28" fillId="0" borderId="104" xfId="0" applyNumberFormat="1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174" fontId="25" fillId="0" borderId="98" xfId="0" applyNumberFormat="1" applyFont="1" applyFill="1" applyBorder="1" applyAlignment="1">
      <alignment horizontal="center" vertical="center"/>
    </xf>
    <xf numFmtId="9" fontId="28" fillId="0" borderId="79" xfId="0" applyNumberFormat="1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174" fontId="25" fillId="0" borderId="99" xfId="0" applyNumberFormat="1" applyFont="1" applyFill="1" applyBorder="1" applyAlignment="1">
      <alignment horizontal="center" vertical="center"/>
    </xf>
    <xf numFmtId="9" fontId="28" fillId="0" borderId="80" xfId="0" applyNumberFormat="1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171" fontId="28" fillId="0" borderId="49" xfId="0" applyNumberFormat="1" applyFont="1" applyFill="1" applyBorder="1" applyAlignment="1">
      <alignment horizontal="center" vertical="center" wrapText="1"/>
    </xf>
    <xf numFmtId="4" fontId="28" fillId="0" borderId="105" xfId="0" applyNumberFormat="1" applyFont="1" applyFill="1" applyBorder="1" applyAlignment="1">
      <alignment horizontal="center" vertical="center" wrapText="1"/>
    </xf>
    <xf numFmtId="9" fontId="28" fillId="0" borderId="78" xfId="0" applyNumberFormat="1" applyFont="1" applyFill="1" applyBorder="1" applyAlignment="1">
      <alignment horizontal="center" vertical="center"/>
    </xf>
    <xf numFmtId="4" fontId="28" fillId="0" borderId="106" xfId="0" applyNumberFormat="1" applyFont="1" applyFill="1" applyBorder="1" applyAlignment="1">
      <alignment horizontal="center" vertical="center"/>
    </xf>
    <xf numFmtId="0" fontId="28" fillId="0" borderId="106" xfId="44" applyFont="1" applyFill="1" applyBorder="1" applyAlignment="1">
      <alignment horizontal="center" vertical="center" wrapText="1"/>
      <protection/>
    </xf>
    <xf numFmtId="167" fontId="28" fillId="0" borderId="106" xfId="44" applyNumberFormat="1" applyFont="1" applyFill="1" applyBorder="1" applyAlignment="1">
      <alignment horizontal="center" vertical="center" wrapText="1"/>
      <protection/>
    </xf>
    <xf numFmtId="0" fontId="28" fillId="0" borderId="105" xfId="44" applyFont="1" applyFill="1" applyBorder="1" applyAlignment="1">
      <alignment horizontal="center" vertical="center" wrapText="1"/>
      <protection/>
    </xf>
    <xf numFmtId="171" fontId="28" fillId="0" borderId="53" xfId="0" applyNumberFormat="1" applyFont="1" applyFill="1" applyBorder="1" applyAlignment="1">
      <alignment horizontal="center" vertical="center" wrapText="1"/>
    </xf>
    <xf numFmtId="4" fontId="28" fillId="0" borderId="107" xfId="0" applyNumberFormat="1" applyFont="1" applyFill="1" applyBorder="1" applyAlignment="1">
      <alignment horizontal="center" vertical="center" wrapText="1"/>
    </xf>
    <xf numFmtId="4" fontId="28" fillId="0" borderId="108" xfId="0" applyNumberFormat="1" applyFont="1" applyFill="1" applyBorder="1" applyAlignment="1">
      <alignment horizontal="center" vertical="center"/>
    </xf>
    <xf numFmtId="0" fontId="28" fillId="0" borderId="108" xfId="44" applyFont="1" applyFill="1" applyBorder="1" applyAlignment="1">
      <alignment horizontal="center" vertical="center" wrapText="1"/>
      <protection/>
    </xf>
    <xf numFmtId="167" fontId="28" fillId="0" borderId="108" xfId="44" applyNumberFormat="1" applyFont="1" applyFill="1" applyBorder="1" applyAlignment="1">
      <alignment horizontal="center" vertical="center" wrapText="1"/>
      <protection/>
    </xf>
    <xf numFmtId="0" fontId="28" fillId="0" borderId="107" xfId="44" applyFont="1" applyFill="1" applyBorder="1" applyAlignment="1">
      <alignment horizontal="center" vertical="center" wrapText="1"/>
      <protection/>
    </xf>
    <xf numFmtId="164" fontId="28" fillId="0" borderId="46" xfId="44" applyNumberFormat="1" applyFont="1" applyFill="1" applyBorder="1" applyAlignment="1">
      <alignment horizontal="center" vertical="center" wrapText="1"/>
      <protection/>
    </xf>
    <xf numFmtId="164" fontId="28" fillId="0" borderId="59" xfId="44" applyNumberFormat="1" applyFont="1" applyBorder="1" applyAlignment="1">
      <alignment horizontal="center" vertical="center" wrapText="1"/>
      <protection/>
    </xf>
    <xf numFmtId="9" fontId="28" fillId="0" borderId="48" xfId="44" applyNumberFormat="1" applyFont="1" applyBorder="1" applyAlignment="1">
      <alignment horizontal="center" vertical="center" wrapText="1"/>
      <protection/>
    </xf>
    <xf numFmtId="0" fontId="28" fillId="0" borderId="48" xfId="44" applyFont="1" applyBorder="1" applyAlignment="1">
      <alignment horizontal="center" vertical="center" wrapText="1"/>
      <protection/>
    </xf>
    <xf numFmtId="0" fontId="28" fillId="0" borderId="59" xfId="44" applyFont="1" applyBorder="1" applyAlignment="1">
      <alignment horizontal="center" vertical="center" wrapText="1"/>
      <protection/>
    </xf>
    <xf numFmtId="164" fontId="28" fillId="0" borderId="109" xfId="44" applyNumberFormat="1" applyFont="1" applyFill="1" applyBorder="1" applyAlignment="1">
      <alignment horizontal="center" vertical="center" wrapText="1"/>
      <protection/>
    </xf>
    <xf numFmtId="164" fontId="28" fillId="0" borderId="73" xfId="44" applyNumberFormat="1" applyFont="1" applyBorder="1" applyAlignment="1">
      <alignment horizontal="center" vertical="center" wrapText="1"/>
      <protection/>
    </xf>
    <xf numFmtId="9" fontId="28" fillId="0" borderId="15" xfId="44" applyNumberFormat="1" applyFont="1" applyBorder="1" applyAlignment="1">
      <alignment horizontal="center" vertical="center" wrapText="1"/>
      <protection/>
    </xf>
    <xf numFmtId="0" fontId="28" fillId="0" borderId="15" xfId="44" applyFont="1" applyBorder="1" applyAlignment="1">
      <alignment horizontal="center" vertical="center" wrapText="1"/>
      <protection/>
    </xf>
    <xf numFmtId="0" fontId="28" fillId="0" borderId="73" xfId="44" applyFont="1" applyBorder="1" applyAlignment="1">
      <alignment horizontal="center" vertical="center" wrapText="1"/>
      <protection/>
    </xf>
    <xf numFmtId="2" fontId="28" fillId="0" borderId="15" xfId="44" applyNumberFormat="1" applyFont="1" applyBorder="1" applyAlignment="1">
      <alignment horizontal="center" vertical="center" wrapText="1"/>
      <protection/>
    </xf>
    <xf numFmtId="0" fontId="28" fillId="0" borderId="73" xfId="44" applyNumberFormat="1" applyFont="1" applyFill="1" applyBorder="1" applyAlignment="1">
      <alignment horizontal="center" vertical="center" wrapText="1"/>
      <protection/>
    </xf>
    <xf numFmtId="0" fontId="28" fillId="0" borderId="15" xfId="44" applyFont="1" applyFill="1" applyBorder="1" applyAlignment="1">
      <alignment horizontal="center" vertical="center" wrapText="1"/>
      <protection/>
    </xf>
    <xf numFmtId="164" fontId="28" fillId="0" borderId="101" xfId="44" applyNumberFormat="1" applyFont="1" applyBorder="1" applyAlignment="1">
      <alignment horizontal="center" vertical="center" wrapText="1"/>
      <protection/>
    </xf>
    <xf numFmtId="164" fontId="28" fillId="0" borderId="50" xfId="44" applyNumberFormat="1" applyFont="1" applyFill="1" applyBorder="1" applyAlignment="1">
      <alignment horizontal="center" vertical="center" wrapText="1"/>
      <protection/>
    </xf>
    <xf numFmtId="164" fontId="28" fillId="0" borderId="60" xfId="44" applyNumberFormat="1" applyFont="1" applyBorder="1" applyAlignment="1">
      <alignment horizontal="center" vertical="center" wrapText="1"/>
      <protection/>
    </xf>
    <xf numFmtId="9" fontId="28" fillId="0" borderId="52" xfId="44" applyNumberFormat="1" applyFont="1" applyBorder="1" applyAlignment="1">
      <alignment horizontal="center" vertical="center" wrapText="1"/>
      <protection/>
    </xf>
    <xf numFmtId="164" fontId="28" fillId="0" borderId="110" xfId="44" applyNumberFormat="1" applyFont="1" applyBorder="1" applyAlignment="1">
      <alignment horizontal="center" vertical="center" wrapText="1"/>
      <protection/>
    </xf>
    <xf numFmtId="0" fontId="28" fillId="0" borderId="52" xfId="44" applyFont="1" applyBorder="1" applyAlignment="1">
      <alignment horizontal="center" vertical="center" wrapText="1"/>
      <protection/>
    </xf>
    <xf numFmtId="0" fontId="28" fillId="0" borderId="60" xfId="44" applyNumberFormat="1" applyFont="1" applyFill="1" applyBorder="1" applyAlignment="1">
      <alignment horizontal="center" vertical="center" wrapText="1"/>
      <protection/>
    </xf>
    <xf numFmtId="0" fontId="28" fillId="0" borderId="52" xfId="44" applyFont="1" applyFill="1" applyBorder="1" applyAlignment="1">
      <alignment horizontal="center" vertical="center" wrapText="1"/>
      <protection/>
    </xf>
    <xf numFmtId="164" fontId="28" fillId="0" borderId="111" xfId="44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84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vertical="center"/>
    </xf>
    <xf numFmtId="174" fontId="25" fillId="0" borderId="57" xfId="0" applyNumberFormat="1" applyFont="1" applyFill="1" applyBorder="1" applyAlignment="1">
      <alignment horizontal="center" vertical="center"/>
    </xf>
    <xf numFmtId="174" fontId="28" fillId="0" borderId="26" xfId="0" applyNumberFormat="1" applyFont="1" applyFill="1" applyBorder="1" applyAlignment="1">
      <alignment horizontal="center" vertical="center"/>
    </xf>
    <xf numFmtId="9" fontId="28" fillId="0" borderId="14" xfId="0" applyNumberFormat="1" applyFont="1" applyFill="1" applyBorder="1" applyAlignment="1">
      <alignment horizontal="center" vertical="center"/>
    </xf>
    <xf numFmtId="174" fontId="28" fillId="0" borderId="14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74" fontId="25" fillId="0" borderId="58" xfId="0" applyNumberFormat="1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174" fontId="25" fillId="0" borderId="68" xfId="0" applyNumberFormat="1" applyFont="1" applyFill="1" applyBorder="1" applyAlignment="1">
      <alignment horizontal="center" vertical="center"/>
    </xf>
    <xf numFmtId="174" fontId="28" fillId="0" borderId="77" xfId="0" applyNumberFormat="1" applyFont="1" applyFill="1" applyBorder="1" applyAlignment="1">
      <alignment horizontal="center" vertical="center"/>
    </xf>
    <xf numFmtId="9" fontId="28" fillId="0" borderId="51" xfId="0" applyNumberFormat="1" applyFont="1" applyFill="1" applyBorder="1" applyAlignment="1">
      <alignment horizontal="center" vertical="center"/>
    </xf>
    <xf numFmtId="174" fontId="28" fillId="0" borderId="51" xfId="0" applyNumberFormat="1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/>
    </xf>
    <xf numFmtId="174" fontId="25" fillId="0" borderId="97" xfId="0" applyNumberFormat="1" applyFont="1" applyFill="1" applyBorder="1" applyAlignment="1">
      <alignment horizontal="center" vertical="center"/>
    </xf>
    <xf numFmtId="49" fontId="28" fillId="0" borderId="57" xfId="0" applyNumberFormat="1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44" fontId="25" fillId="0" borderId="57" xfId="0" applyNumberFormat="1" applyFont="1" applyFill="1" applyBorder="1" applyAlignment="1">
      <alignment horizontal="center" vertical="center"/>
    </xf>
    <xf numFmtId="44" fontId="28" fillId="0" borderId="57" xfId="0" applyNumberFormat="1" applyFont="1" applyFill="1" applyBorder="1" applyAlignment="1">
      <alignment horizontal="center" vertical="center"/>
    </xf>
    <xf numFmtId="9" fontId="28" fillId="0" borderId="57" xfId="58" applyFont="1" applyFill="1" applyBorder="1" applyAlignment="1">
      <alignment horizontal="center" vertical="center"/>
    </xf>
    <xf numFmtId="44" fontId="28" fillId="0" borderId="97" xfId="0" applyNumberFormat="1" applyFont="1" applyFill="1" applyBorder="1" applyAlignment="1">
      <alignment horizontal="center" vertical="center"/>
    </xf>
    <xf numFmtId="44" fontId="28" fillId="0" borderId="112" xfId="0" applyNumberFormat="1" applyFont="1" applyBorder="1" applyAlignment="1">
      <alignment horizontal="center" vertical="center"/>
    </xf>
    <xf numFmtId="0" fontId="28" fillId="0" borderId="113" xfId="0" applyNumberFormat="1" applyFont="1" applyFill="1" applyBorder="1" applyAlignment="1">
      <alignment horizontal="center" vertical="center"/>
    </xf>
    <xf numFmtId="44" fontId="25" fillId="0" borderId="84" xfId="0" applyNumberFormat="1" applyFont="1" applyFill="1" applyBorder="1" applyAlignment="1">
      <alignment horizontal="center" vertical="center"/>
    </xf>
    <xf numFmtId="44" fontId="28" fillId="0" borderId="84" xfId="0" applyNumberFormat="1" applyFont="1" applyFill="1" applyBorder="1" applyAlignment="1">
      <alignment horizontal="center" vertical="center"/>
    </xf>
    <xf numFmtId="9" fontId="28" fillId="0" borderId="84" xfId="58" applyFont="1" applyFill="1" applyBorder="1" applyAlignment="1">
      <alignment horizontal="center" vertical="center"/>
    </xf>
    <xf numFmtId="44" fontId="28" fillId="0" borderId="103" xfId="0" applyNumberFormat="1" applyFont="1" applyFill="1" applyBorder="1" applyAlignment="1">
      <alignment horizontal="center" vertical="center"/>
    </xf>
    <xf numFmtId="0" fontId="28" fillId="0" borderId="114" xfId="0" applyNumberFormat="1" applyFont="1" applyFill="1" applyBorder="1" applyAlignment="1">
      <alignment horizontal="center" vertical="center"/>
    </xf>
    <xf numFmtId="44" fontId="25" fillId="0" borderId="58" xfId="0" applyNumberFormat="1" applyFont="1" applyFill="1" applyBorder="1" applyAlignment="1">
      <alignment horizontal="center" vertical="center"/>
    </xf>
    <xf numFmtId="44" fontId="28" fillId="0" borderId="58" xfId="0" applyNumberFormat="1" applyFont="1" applyFill="1" applyBorder="1" applyAlignment="1">
      <alignment horizontal="center" vertical="center"/>
    </xf>
    <xf numFmtId="44" fontId="28" fillId="0" borderId="98" xfId="0" applyNumberFormat="1" applyFont="1" applyFill="1" applyBorder="1" applyAlignment="1">
      <alignment horizontal="center" vertical="center"/>
    </xf>
    <xf numFmtId="0" fontId="28" fillId="0" borderId="115" xfId="0" applyNumberFormat="1" applyFont="1" applyFill="1" applyBorder="1" applyAlignment="1">
      <alignment horizontal="center" vertical="center"/>
    </xf>
    <xf numFmtId="44" fontId="28" fillId="0" borderId="81" xfId="66" applyNumberFormat="1" applyFont="1" applyFill="1" applyBorder="1" applyAlignment="1">
      <alignment horizontal="center" vertical="center"/>
    </xf>
    <xf numFmtId="9" fontId="28" fillId="0" borderId="81" xfId="58" applyFont="1" applyFill="1" applyBorder="1" applyAlignment="1">
      <alignment horizontal="center" vertical="center"/>
    </xf>
    <xf numFmtId="44" fontId="28" fillId="0" borderId="116" xfId="66" applyNumberFormat="1" applyFont="1" applyFill="1" applyBorder="1" applyAlignment="1">
      <alignment horizontal="center" vertical="center"/>
    </xf>
    <xf numFmtId="0" fontId="28" fillId="0" borderId="117" xfId="66" applyNumberFormat="1" applyFont="1" applyFill="1" applyBorder="1" applyAlignment="1">
      <alignment horizontal="center" vertical="center"/>
    </xf>
    <xf numFmtId="44" fontId="25" fillId="25" borderId="58" xfId="0" applyNumberFormat="1" applyFont="1" applyFill="1" applyBorder="1" applyAlignment="1">
      <alignment horizontal="center" vertical="center"/>
    </xf>
    <xf numFmtId="44" fontId="25" fillId="0" borderId="14" xfId="66" applyNumberFormat="1" applyFont="1" applyFill="1" applyBorder="1" applyAlignment="1" applyProtection="1">
      <alignment horizontal="center" vertical="center"/>
      <protection/>
    </xf>
    <xf numFmtId="44" fontId="28" fillId="0" borderId="14" xfId="66" applyNumberFormat="1" applyFont="1" applyFill="1" applyBorder="1" applyAlignment="1" applyProtection="1">
      <alignment horizontal="center" vertical="center"/>
      <protection/>
    </xf>
    <xf numFmtId="2" fontId="28" fillId="0" borderId="16" xfId="66" applyNumberFormat="1" applyFont="1" applyFill="1" applyBorder="1" applyAlignment="1" applyProtection="1">
      <alignment horizontal="center" vertical="center"/>
      <protection/>
    </xf>
    <xf numFmtId="0" fontId="28" fillId="0" borderId="73" xfId="66" applyNumberFormat="1" applyFont="1" applyFill="1" applyBorder="1" applyAlignment="1" applyProtection="1">
      <alignment horizontal="center" vertical="center"/>
      <protection/>
    </xf>
    <xf numFmtId="0" fontId="28" fillId="0" borderId="26" xfId="66" applyNumberFormat="1" applyFont="1" applyFill="1" applyBorder="1" applyAlignment="1" applyProtection="1">
      <alignment horizontal="center" vertical="center"/>
      <protection/>
    </xf>
    <xf numFmtId="164" fontId="28" fillId="0" borderId="14" xfId="66" applyNumberFormat="1" applyFont="1" applyFill="1" applyBorder="1" applyAlignment="1" applyProtection="1">
      <alignment horizontal="right" vertical="center"/>
      <protection/>
    </xf>
    <xf numFmtId="44" fontId="25" fillId="0" borderId="51" xfId="66" applyNumberFormat="1" applyFont="1" applyFill="1" applyBorder="1" applyAlignment="1" applyProtection="1">
      <alignment horizontal="center" vertical="center"/>
      <protection/>
    </xf>
    <xf numFmtId="44" fontId="28" fillId="0" borderId="51" xfId="66" applyNumberFormat="1" applyFont="1" applyFill="1" applyBorder="1" applyAlignment="1" applyProtection="1">
      <alignment horizontal="center" vertical="center"/>
      <protection/>
    </xf>
    <xf numFmtId="9" fontId="28" fillId="0" borderId="51" xfId="66" applyNumberFormat="1" applyFont="1" applyFill="1" applyBorder="1" applyAlignment="1" applyProtection="1">
      <alignment horizontal="center" vertical="center"/>
      <protection/>
    </xf>
    <xf numFmtId="2" fontId="28" fillId="0" borderId="53" xfId="66" applyNumberFormat="1" applyFont="1" applyFill="1" applyBorder="1" applyAlignment="1" applyProtection="1">
      <alignment horizontal="center" vertical="center"/>
      <protection/>
    </xf>
    <xf numFmtId="44" fontId="28" fillId="0" borderId="68" xfId="0" applyNumberFormat="1" applyFont="1" applyBorder="1" applyAlignment="1">
      <alignment horizontal="center" vertical="center"/>
    </xf>
    <xf numFmtId="0" fontId="28" fillId="0" borderId="69" xfId="66" applyNumberFormat="1" applyFont="1" applyFill="1" applyBorder="1" applyAlignment="1" applyProtection="1">
      <alignment horizontal="center" vertical="center"/>
      <protection/>
    </xf>
    <xf numFmtId="164" fontId="28" fillId="0" borderId="51" xfId="66" applyNumberFormat="1" applyFont="1" applyFill="1" applyBorder="1" applyAlignment="1" applyProtection="1">
      <alignment horizontal="right" vertical="center"/>
      <protection/>
    </xf>
    <xf numFmtId="44" fontId="28" fillId="0" borderId="113" xfId="0" applyNumberFormat="1" applyFont="1" applyFill="1" applyBorder="1" applyAlignment="1">
      <alignment horizontal="center" vertical="center"/>
    </xf>
    <xf numFmtId="0" fontId="28" fillId="0" borderId="57" xfId="0" applyNumberFormat="1" applyFont="1" applyFill="1" applyBorder="1" applyAlignment="1">
      <alignment horizontal="center" vertical="center"/>
    </xf>
    <xf numFmtId="44" fontId="28" fillId="0" borderId="115" xfId="0" applyNumberFormat="1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>
      <alignment horizontal="center" vertical="center"/>
    </xf>
    <xf numFmtId="44" fontId="25" fillId="0" borderId="68" xfId="0" applyNumberFormat="1" applyFont="1" applyFill="1" applyBorder="1" applyAlignment="1">
      <alignment horizontal="center" vertical="center"/>
    </xf>
    <xf numFmtId="44" fontId="28" fillId="0" borderId="68" xfId="0" applyNumberFormat="1" applyFont="1" applyFill="1" applyBorder="1" applyAlignment="1">
      <alignment horizontal="center" vertical="center"/>
    </xf>
    <xf numFmtId="9" fontId="28" fillId="0" borderId="68" xfId="58" applyFont="1" applyFill="1" applyBorder="1" applyAlignment="1">
      <alignment horizontal="center" vertical="center"/>
    </xf>
    <xf numFmtId="44" fontId="28" fillId="0" borderId="99" xfId="0" applyNumberFormat="1" applyFont="1" applyFill="1" applyBorder="1" applyAlignment="1">
      <alignment horizontal="center" vertical="center"/>
    </xf>
    <xf numFmtId="44" fontId="28" fillId="0" borderId="111" xfId="0" applyNumberFormat="1" applyFont="1" applyBorder="1" applyAlignment="1">
      <alignment horizontal="center" vertical="center"/>
    </xf>
    <xf numFmtId="44" fontId="28" fillId="0" borderId="118" xfId="0" applyNumberFormat="1" applyFont="1" applyFill="1" applyBorder="1" applyAlignment="1">
      <alignment horizontal="center" vertical="center"/>
    </xf>
    <xf numFmtId="0" fontId="28" fillId="0" borderId="68" xfId="0" applyNumberFormat="1" applyFont="1" applyFill="1" applyBorder="1" applyAlignment="1">
      <alignment horizontal="center" vertical="center"/>
    </xf>
    <xf numFmtId="2" fontId="28" fillId="0" borderId="57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2" fontId="28" fillId="0" borderId="97" xfId="0" applyNumberFormat="1" applyFont="1" applyFill="1" applyBorder="1" applyAlignment="1">
      <alignment horizontal="center" vertical="center"/>
    </xf>
    <xf numFmtId="2" fontId="28" fillId="0" borderId="57" xfId="0" applyNumberFormat="1" applyFont="1" applyFill="1" applyBorder="1" applyAlignment="1">
      <alignment horizontal="center" vertical="center" wrapText="1"/>
    </xf>
    <xf numFmtId="0" fontId="28" fillId="0" borderId="113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58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2" fontId="28" fillId="0" borderId="98" xfId="0" applyNumberFormat="1" applyFont="1" applyFill="1" applyBorder="1" applyAlignment="1">
      <alignment horizontal="center" vertical="center"/>
    </xf>
    <xf numFmtId="2" fontId="28" fillId="0" borderId="58" xfId="0" applyNumberFormat="1" applyFont="1" applyFill="1" applyBorder="1" applyAlignment="1">
      <alignment horizontal="center" vertical="center" wrapText="1"/>
    </xf>
    <xf numFmtId="0" fontId="28" fillId="0" borderId="11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/>
    </xf>
    <xf numFmtId="2" fontId="28" fillId="0" borderId="14" xfId="0" applyNumberFormat="1" applyFont="1" applyFill="1" applyBorder="1" applyAlignment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2" fontId="28" fillId="0" borderId="99" xfId="0" applyNumberFormat="1" applyFont="1" applyFill="1" applyBorder="1" applyAlignment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 wrapText="1"/>
    </xf>
    <xf numFmtId="0" fontId="28" fillId="0" borderId="11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/>
    </xf>
    <xf numFmtId="2" fontId="28" fillId="0" borderId="22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2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2" fontId="28" fillId="0" borderId="18" xfId="0" applyNumberFormat="1" applyFont="1" applyFill="1" applyBorder="1" applyAlignment="1">
      <alignment horizontal="center" vertical="center"/>
    </xf>
    <xf numFmtId="2" fontId="28" fillId="0" borderId="27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4" fontId="28" fillId="0" borderId="119" xfId="53" applyNumberFormat="1" applyFont="1" applyFill="1" applyBorder="1" applyAlignment="1">
      <alignment horizontal="center" vertical="center" wrapText="1"/>
      <protection/>
    </xf>
    <xf numFmtId="44" fontId="28" fillId="0" borderId="120" xfId="53" applyNumberFormat="1" applyFont="1" applyFill="1" applyBorder="1" applyAlignment="1">
      <alignment horizontal="center" vertical="center" wrapText="1"/>
      <protection/>
    </xf>
    <xf numFmtId="9" fontId="28" fillId="0" borderId="121" xfId="58" applyFont="1" applyFill="1" applyBorder="1" applyAlignment="1" applyProtection="1">
      <alignment horizontal="center" vertical="center"/>
      <protection/>
    </xf>
    <xf numFmtId="0" fontId="28" fillId="0" borderId="121" xfId="0" applyFont="1" applyBorder="1" applyAlignment="1">
      <alignment vertical="center" wrapText="1"/>
    </xf>
    <xf numFmtId="0" fontId="28" fillId="0" borderId="120" xfId="53" applyFont="1" applyFill="1" applyBorder="1" applyAlignment="1">
      <alignment horizontal="center" vertical="center" wrapText="1"/>
      <protection/>
    </xf>
    <xf numFmtId="0" fontId="28" fillId="0" borderId="121" xfId="53" applyFont="1" applyFill="1" applyBorder="1" applyAlignment="1">
      <alignment horizontal="center" vertical="center" wrapText="1"/>
      <protection/>
    </xf>
    <xf numFmtId="0" fontId="28" fillId="0" borderId="120" xfId="53" applyFont="1" applyFill="1" applyBorder="1" applyAlignment="1">
      <alignment horizontal="center" vertical="center"/>
      <protection/>
    </xf>
    <xf numFmtId="44" fontId="28" fillId="0" borderId="122" xfId="53" applyNumberFormat="1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44" fontId="28" fillId="0" borderId="123" xfId="53" applyNumberFormat="1" applyFont="1" applyFill="1" applyBorder="1" applyAlignment="1">
      <alignment horizontal="center" vertical="center" wrapText="1"/>
      <protection/>
    </xf>
    <xf numFmtId="44" fontId="28" fillId="0" borderId="57" xfId="53" applyNumberFormat="1" applyFont="1" applyFill="1" applyBorder="1" applyAlignment="1">
      <alignment horizontal="center" vertical="center" wrapText="1"/>
      <protection/>
    </xf>
    <xf numFmtId="9" fontId="28" fillId="0" borderId="78" xfId="58" applyFont="1" applyFill="1" applyBorder="1" applyAlignment="1" applyProtection="1">
      <alignment horizontal="center" vertical="center"/>
      <protection/>
    </xf>
    <xf numFmtId="0" fontId="28" fillId="0" borderId="124" xfId="0" applyFont="1" applyBorder="1" applyAlignment="1">
      <alignment vertical="center" wrapText="1"/>
    </xf>
    <xf numFmtId="0" fontId="28" fillId="0" borderId="112" xfId="53" applyFont="1" applyFill="1" applyBorder="1" applyAlignment="1">
      <alignment horizontal="center" vertical="center" wrapText="1"/>
      <protection/>
    </xf>
    <xf numFmtId="0" fontId="28" fillId="0" borderId="124" xfId="53" applyFont="1" applyFill="1" applyBorder="1" applyAlignment="1">
      <alignment horizontal="center" vertical="center" wrapText="1"/>
      <protection/>
    </xf>
    <xf numFmtId="44" fontId="28" fillId="0" borderId="125" xfId="53" applyNumberFormat="1" applyFont="1" applyFill="1" applyBorder="1" applyAlignment="1">
      <alignment horizontal="center" vertical="center" wrapText="1"/>
      <protection/>
    </xf>
    <xf numFmtId="44" fontId="28" fillId="0" borderId="126" xfId="53" applyNumberFormat="1" applyFont="1" applyFill="1" applyBorder="1" applyAlignment="1">
      <alignment horizontal="center" vertical="center" wrapText="1"/>
      <protection/>
    </xf>
    <xf numFmtId="44" fontId="28" fillId="0" borderId="58" xfId="53" applyNumberFormat="1" applyFont="1" applyFill="1" applyBorder="1" applyAlignment="1">
      <alignment horizontal="center" vertical="center" wrapText="1"/>
      <protection/>
    </xf>
    <xf numFmtId="9" fontId="28" fillId="0" borderId="79" xfId="58" applyFont="1" applyFill="1" applyBorder="1" applyAlignment="1" applyProtection="1">
      <alignment horizontal="center" vertical="center"/>
      <protection/>
    </xf>
    <xf numFmtId="0" fontId="28" fillId="0" borderId="79" xfId="0" applyFont="1" applyBorder="1" applyAlignment="1">
      <alignment vertical="center" wrapText="1"/>
    </xf>
    <xf numFmtId="0" fontId="28" fillId="0" borderId="79" xfId="53" applyFont="1" applyFill="1" applyBorder="1" applyAlignment="1">
      <alignment horizontal="center" vertical="center" wrapText="1"/>
      <protection/>
    </xf>
    <xf numFmtId="44" fontId="28" fillId="0" borderId="115" xfId="53" applyNumberFormat="1" applyFont="1" applyFill="1" applyBorder="1" applyAlignment="1">
      <alignment horizontal="center" vertical="center" wrapText="1"/>
      <protection/>
    </xf>
    <xf numFmtId="44" fontId="28" fillId="0" borderId="127" xfId="53" applyNumberFormat="1" applyFont="1" applyFill="1" applyBorder="1" applyAlignment="1">
      <alignment horizontal="center" vertical="center" wrapText="1"/>
      <protection/>
    </xf>
    <xf numFmtId="44" fontId="28" fillId="0" borderId="68" xfId="53" applyNumberFormat="1" applyFont="1" applyFill="1" applyBorder="1" applyAlignment="1">
      <alignment horizontal="center" vertical="center" wrapText="1"/>
      <protection/>
    </xf>
    <xf numFmtId="9" fontId="28" fillId="0" borderId="80" xfId="58" applyFont="1" applyFill="1" applyBorder="1" applyAlignment="1" applyProtection="1">
      <alignment horizontal="center" vertical="center"/>
      <protection/>
    </xf>
    <xf numFmtId="0" fontId="28" fillId="0" borderId="72" xfId="0" applyFont="1" applyBorder="1" applyAlignment="1">
      <alignment vertical="center" wrapText="1"/>
    </xf>
    <xf numFmtId="0" fontId="28" fillId="0" borderId="111" xfId="53" applyFont="1" applyFill="1" applyBorder="1" applyAlignment="1">
      <alignment horizontal="center" vertical="center" wrapText="1"/>
      <protection/>
    </xf>
    <xf numFmtId="0" fontId="28" fillId="0" borderId="72" xfId="53" applyFont="1" applyFill="1" applyBorder="1" applyAlignment="1">
      <alignment horizontal="center" vertical="center" wrapText="1"/>
      <protection/>
    </xf>
    <xf numFmtId="44" fontId="28" fillId="0" borderId="128" xfId="53" applyNumberFormat="1" applyFont="1" applyFill="1" applyBorder="1" applyAlignment="1">
      <alignment horizontal="center" vertical="center" wrapText="1"/>
      <protection/>
    </xf>
    <xf numFmtId="44" fontId="28" fillId="0" borderId="78" xfId="53" applyNumberFormat="1" applyFont="1" applyFill="1" applyBorder="1" applyAlignment="1">
      <alignment horizontal="center" vertical="center" wrapText="1"/>
      <protection/>
    </xf>
    <xf numFmtId="9" fontId="28" fillId="0" borderId="57" xfId="58" applyFont="1" applyFill="1" applyBorder="1" applyAlignment="1" applyProtection="1">
      <alignment horizontal="center" vertical="center"/>
      <protection/>
    </xf>
    <xf numFmtId="0" fontId="28" fillId="0" borderId="112" xfId="0" applyFont="1" applyBorder="1" applyAlignment="1">
      <alignment vertical="center" wrapText="1"/>
    </xf>
    <xf numFmtId="0" fontId="28" fillId="0" borderId="78" xfId="53" applyFont="1" applyFill="1" applyBorder="1" applyAlignment="1">
      <alignment horizontal="center" vertical="center" wrapText="1"/>
      <protection/>
    </xf>
    <xf numFmtId="44" fontId="28" fillId="0" borderId="79" xfId="53" applyNumberFormat="1" applyFont="1" applyFill="1" applyBorder="1" applyAlignment="1">
      <alignment horizontal="center" vertical="center" wrapText="1"/>
      <protection/>
    </xf>
    <xf numFmtId="9" fontId="28" fillId="0" borderId="58" xfId="58" applyFont="1" applyFill="1" applyBorder="1" applyAlignment="1" applyProtection="1">
      <alignment horizontal="center" vertical="center"/>
      <protection/>
    </xf>
    <xf numFmtId="0" fontId="28" fillId="0" borderId="58" xfId="0" applyFont="1" applyBorder="1" applyAlignment="1">
      <alignment vertical="center" wrapText="1"/>
    </xf>
    <xf numFmtId="0" fontId="28" fillId="0" borderId="79" xfId="53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9" fontId="28" fillId="0" borderId="11" xfId="58" applyFont="1" applyFill="1" applyBorder="1" applyAlignment="1" applyProtection="1">
      <alignment horizontal="center" vertical="center"/>
      <protection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vertical="center"/>
    </xf>
    <xf numFmtId="0" fontId="28" fillId="0" borderId="58" xfId="0" applyFont="1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/>
    </xf>
    <xf numFmtId="9" fontId="28" fillId="0" borderId="15" xfId="58" applyFont="1" applyFill="1" applyBorder="1" applyAlignment="1" applyProtection="1">
      <alignment horizontal="center" vertical="center"/>
      <protection/>
    </xf>
    <xf numFmtId="4" fontId="28" fillId="0" borderId="14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/>
    </xf>
    <xf numFmtId="0" fontId="28" fillId="0" borderId="129" xfId="0" applyFont="1" applyFill="1" applyBorder="1" applyAlignment="1">
      <alignment/>
    </xf>
    <xf numFmtId="44" fontId="28" fillId="0" borderId="80" xfId="53" applyNumberFormat="1" applyFont="1" applyFill="1" applyBorder="1" applyAlignment="1">
      <alignment horizontal="center" vertical="center" wrapText="1"/>
      <protection/>
    </xf>
    <xf numFmtId="9" fontId="28" fillId="0" borderId="68" xfId="58" applyFont="1" applyFill="1" applyBorder="1" applyAlignment="1" applyProtection="1">
      <alignment horizontal="center" vertical="center"/>
      <protection/>
    </xf>
    <xf numFmtId="0" fontId="28" fillId="0" borderId="111" xfId="0" applyFont="1" applyBorder="1" applyAlignment="1">
      <alignment vertical="center" wrapText="1"/>
    </xf>
    <xf numFmtId="0" fontId="28" fillId="0" borderId="80" xfId="53" applyFont="1" applyFill="1" applyBorder="1" applyAlignment="1">
      <alignment horizontal="center" vertical="center"/>
      <protection/>
    </xf>
    <xf numFmtId="166" fontId="25" fillId="0" borderId="23" xfId="0" applyNumberFormat="1" applyFont="1" applyFill="1" applyBorder="1" applyAlignment="1">
      <alignment horizontal="center" vertical="center" wrapText="1"/>
    </xf>
    <xf numFmtId="166" fontId="25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166" fontId="28" fillId="0" borderId="130" xfId="0" applyNumberFormat="1" applyFont="1" applyBorder="1" applyAlignment="1">
      <alignment horizontal="center" vertical="center" wrapText="1"/>
    </xf>
    <xf numFmtId="166" fontId="28" fillId="0" borderId="131" xfId="0" applyNumberFormat="1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166" fontId="28" fillId="0" borderId="54" xfId="0" applyNumberFormat="1" applyFont="1" applyBorder="1" applyAlignment="1">
      <alignment horizontal="center" vertical="center" wrapText="1"/>
    </xf>
    <xf numFmtId="166" fontId="28" fillId="0" borderId="132" xfId="0" applyNumberFormat="1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166" fontId="28" fillId="0" borderId="55" xfId="0" applyNumberFormat="1" applyFont="1" applyBorder="1" applyAlignment="1">
      <alignment horizontal="center" vertical="center" wrapText="1"/>
    </xf>
    <xf numFmtId="166" fontId="28" fillId="0" borderId="76" xfId="0" applyNumberFormat="1" applyFont="1" applyFill="1" applyBorder="1" applyAlignment="1">
      <alignment horizontal="center" vertical="center" wrapText="1"/>
    </xf>
    <xf numFmtId="166" fontId="28" fillId="0" borderId="79" xfId="0" applyNumberFormat="1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166" fontId="28" fillId="0" borderId="102" xfId="0" applyNumberFormat="1" applyFont="1" applyBorder="1" applyAlignment="1">
      <alignment horizontal="center" vertical="center" wrapText="1"/>
    </xf>
    <xf numFmtId="166" fontId="28" fillId="0" borderId="58" xfId="0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166" fontId="28" fillId="0" borderId="86" xfId="0" applyNumberFormat="1" applyFont="1" applyBorder="1" applyAlignment="1">
      <alignment horizontal="center" vertical="center" wrapText="1"/>
    </xf>
    <xf numFmtId="166" fontId="28" fillId="0" borderId="76" xfId="0" applyNumberFormat="1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166" fontId="28" fillId="0" borderId="33" xfId="0" applyNumberFormat="1" applyFont="1" applyBorder="1" applyAlignment="1">
      <alignment horizontal="center" vertical="center" wrapText="1"/>
    </xf>
    <xf numFmtId="166" fontId="28" fillId="0" borderId="21" xfId="0" applyNumberFormat="1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 wrapText="1"/>
    </xf>
    <xf numFmtId="166" fontId="28" fillId="0" borderId="111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66" fontId="28" fillId="0" borderId="22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164" fontId="25" fillId="0" borderId="23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64" fontId="28" fillId="0" borderId="16" xfId="0" applyNumberFormat="1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9" fontId="28" fillId="0" borderId="15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4" fontId="28" fillId="0" borderId="19" xfId="0" applyNumberFormat="1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9" fontId="28" fillId="0" borderId="18" xfId="0" applyNumberFormat="1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" fontId="25" fillId="0" borderId="22" xfId="0" applyNumberFormat="1" applyFont="1" applyBorder="1" applyAlignment="1">
      <alignment horizontal="center" vertical="center"/>
    </xf>
    <xf numFmtId="4" fontId="28" fillId="0" borderId="57" xfId="0" applyNumberFormat="1" applyFont="1" applyFill="1" applyBorder="1" applyAlignment="1">
      <alignment horizontal="center" vertical="center"/>
    </xf>
    <xf numFmtId="4" fontId="28" fillId="0" borderId="58" xfId="0" applyNumberFormat="1" applyFont="1" applyFill="1" applyBorder="1" applyAlignment="1">
      <alignment horizontal="center" vertical="center"/>
    </xf>
    <xf numFmtId="4" fontId="25" fillId="0" borderId="57" xfId="0" applyNumberFormat="1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center" vertical="center"/>
    </xf>
    <xf numFmtId="4" fontId="28" fillId="0" borderId="103" xfId="0" applyNumberFormat="1" applyFont="1" applyFill="1" applyBorder="1" applyAlignment="1">
      <alignment horizontal="center" vertical="center"/>
    </xf>
    <xf numFmtId="4" fontId="28" fillId="0" borderId="98" xfId="0" applyNumberFormat="1" applyFont="1" applyFill="1" applyBorder="1" applyAlignment="1">
      <alignment horizontal="center" vertical="center"/>
    </xf>
    <xf numFmtId="4" fontId="28" fillId="0" borderId="99" xfId="0" applyNumberFormat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28" fillId="0" borderId="78" xfId="0" applyNumberFormat="1" applyFont="1" applyFill="1" applyBorder="1" applyAlignment="1">
      <alignment horizontal="center" vertical="center"/>
    </xf>
    <xf numFmtId="4" fontId="28" fillId="0" borderId="113" xfId="0" applyNumberFormat="1" applyFont="1" applyFill="1" applyBorder="1" applyAlignment="1">
      <alignment horizontal="center" vertical="center"/>
    </xf>
    <xf numFmtId="4" fontId="28" fillId="0" borderId="79" xfId="0" applyNumberFormat="1" applyFont="1" applyFill="1" applyBorder="1" applyAlignment="1">
      <alignment horizontal="center" vertical="center"/>
    </xf>
    <xf numFmtId="4" fontId="28" fillId="0" borderId="115" xfId="0" applyNumberFormat="1" applyFont="1" applyFill="1" applyBorder="1" applyAlignment="1">
      <alignment horizontal="center" vertical="center"/>
    </xf>
    <xf numFmtId="4" fontId="25" fillId="0" borderId="68" xfId="0" applyNumberFormat="1" applyFont="1" applyFill="1" applyBorder="1" applyAlignment="1">
      <alignment horizontal="center" vertical="center"/>
    </xf>
    <xf numFmtId="4" fontId="28" fillId="0" borderId="80" xfId="0" applyNumberFormat="1" applyFont="1" applyFill="1" applyBorder="1" applyAlignment="1">
      <alignment horizontal="center" vertical="center"/>
    </xf>
    <xf numFmtId="4" fontId="28" fillId="0" borderId="118" xfId="0" applyNumberFormat="1" applyFont="1" applyFill="1" applyBorder="1" applyAlignment="1">
      <alignment horizontal="center" vertical="center"/>
    </xf>
    <xf numFmtId="171" fontId="28" fillId="0" borderId="78" xfId="0" applyNumberFormat="1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wrapText="1" shrinkToFit="1"/>
    </xf>
    <xf numFmtId="171" fontId="28" fillId="0" borderId="79" xfId="0" applyNumberFormat="1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 wrapText="1" shrinkToFit="1"/>
    </xf>
    <xf numFmtId="171" fontId="28" fillId="24" borderId="79" xfId="0" applyNumberFormat="1" applyFont="1" applyFill="1" applyBorder="1" applyAlignment="1">
      <alignment horizontal="center" vertical="center"/>
    </xf>
    <xf numFmtId="171" fontId="28" fillId="0" borderId="80" xfId="0" applyNumberFormat="1" applyFont="1" applyFill="1" applyBorder="1" applyAlignment="1">
      <alignment horizontal="center" vertical="center"/>
    </xf>
    <xf numFmtId="4" fontId="28" fillId="0" borderId="68" xfId="0" applyNumberFormat="1" applyFont="1" applyFill="1" applyBorder="1" applyAlignment="1">
      <alignment horizontal="center" vertical="center"/>
    </xf>
    <xf numFmtId="4" fontId="28" fillId="0" borderId="97" xfId="0" applyNumberFormat="1" applyFont="1" applyFill="1" applyBorder="1" applyAlignment="1">
      <alignment horizontal="center" vertical="center"/>
    </xf>
    <xf numFmtId="9" fontId="28" fillId="0" borderId="78" xfId="0" applyNumberFormat="1" applyFont="1" applyFill="1" applyBorder="1" applyAlignment="1">
      <alignment horizontal="center" vertical="center" wrapText="1"/>
    </xf>
    <xf numFmtId="4" fontId="28" fillId="0" borderId="57" xfId="0" applyNumberFormat="1" applyFont="1" applyFill="1" applyBorder="1" applyAlignment="1">
      <alignment horizontal="center" vertical="center" wrapText="1"/>
    </xf>
    <xf numFmtId="2" fontId="28" fillId="0" borderId="78" xfId="0" applyNumberFormat="1" applyFont="1" applyFill="1" applyBorder="1" applyAlignment="1">
      <alignment horizontal="center" vertical="center"/>
    </xf>
    <xf numFmtId="1" fontId="28" fillId="0" borderId="78" xfId="0" applyNumberFormat="1" applyFont="1" applyFill="1" applyBorder="1" applyAlignment="1">
      <alignment horizontal="center" vertical="center"/>
    </xf>
    <xf numFmtId="9" fontId="28" fillId="0" borderId="79" xfId="0" applyNumberFormat="1" applyFont="1" applyFill="1" applyBorder="1" applyAlignment="1">
      <alignment horizontal="center" vertical="center" wrapText="1"/>
    </xf>
    <xf numFmtId="4" fontId="28" fillId="0" borderId="58" xfId="0" applyNumberFormat="1" applyFont="1" applyFill="1" applyBorder="1" applyAlignment="1">
      <alignment horizontal="center" vertical="center" wrapText="1"/>
    </xf>
    <xf numFmtId="2" fontId="28" fillId="0" borderId="79" xfId="0" applyNumberFormat="1" applyFont="1" applyFill="1" applyBorder="1" applyAlignment="1">
      <alignment horizontal="center" vertical="center"/>
    </xf>
    <xf numFmtId="1" fontId="28" fillId="0" borderId="79" xfId="0" applyNumberFormat="1" applyFont="1" applyFill="1" applyBorder="1" applyAlignment="1">
      <alignment horizontal="center" vertical="center"/>
    </xf>
    <xf numFmtId="9" fontId="28" fillId="0" borderId="80" xfId="0" applyNumberFormat="1" applyFont="1" applyFill="1" applyBorder="1" applyAlignment="1">
      <alignment horizontal="center" vertical="center" wrapText="1"/>
    </xf>
    <xf numFmtId="4" fontId="28" fillId="0" borderId="68" xfId="0" applyNumberFormat="1" applyFont="1" applyFill="1" applyBorder="1" applyAlignment="1">
      <alignment horizontal="center" vertical="center" wrapText="1"/>
    </xf>
    <xf numFmtId="2" fontId="28" fillId="0" borderId="80" xfId="0" applyNumberFormat="1" applyFont="1" applyFill="1" applyBorder="1" applyAlignment="1">
      <alignment horizontal="center" vertical="center"/>
    </xf>
    <xf numFmtId="1" fontId="28" fillId="0" borderId="80" xfId="0" applyNumberFormat="1" applyFont="1" applyFill="1" applyBorder="1" applyAlignment="1">
      <alignment horizontal="center" vertical="center"/>
    </xf>
    <xf numFmtId="170" fontId="25" fillId="0" borderId="57" xfId="0" applyNumberFormat="1" applyFont="1" applyFill="1" applyBorder="1" applyAlignment="1">
      <alignment horizontal="center" vertical="center"/>
    </xf>
    <xf numFmtId="2" fontId="28" fillId="0" borderId="113" xfId="0" applyNumberFormat="1" applyFont="1" applyFill="1" applyBorder="1" applyAlignment="1">
      <alignment horizontal="center" vertical="center"/>
    </xf>
    <xf numFmtId="170" fontId="25" fillId="0" borderId="58" xfId="0" applyNumberFormat="1" applyFont="1" applyFill="1" applyBorder="1" applyAlignment="1">
      <alignment horizontal="center" vertical="center"/>
    </xf>
    <xf numFmtId="2" fontId="28" fillId="0" borderId="115" xfId="0" applyNumberFormat="1" applyFont="1" applyFill="1" applyBorder="1" applyAlignment="1">
      <alignment horizontal="center" vertical="center"/>
    </xf>
    <xf numFmtId="170" fontId="25" fillId="0" borderId="68" xfId="0" applyNumberFormat="1" applyFont="1" applyFill="1" applyBorder="1" applyAlignment="1">
      <alignment horizontal="center" vertical="center"/>
    </xf>
    <xf numFmtId="2" fontId="28" fillId="0" borderId="118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170" fontId="25" fillId="0" borderId="48" xfId="0" applyNumberFormat="1" applyFont="1" applyFill="1" applyBorder="1" applyAlignment="1">
      <alignment horizontal="center" vertical="center"/>
    </xf>
    <xf numFmtId="4" fontId="28" fillId="0" borderId="47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2" fontId="28" fillId="0" borderId="87" xfId="0" applyNumberFormat="1" applyFont="1" applyFill="1" applyBorder="1" applyAlignment="1">
      <alignment horizontal="center" vertical="center"/>
    </xf>
    <xf numFmtId="170" fontId="25" fillId="0" borderId="15" xfId="0" applyNumberFormat="1" applyFont="1" applyFill="1" applyBorder="1" applyAlignment="1">
      <alignment horizontal="center" vertical="center"/>
    </xf>
    <xf numFmtId="2" fontId="28" fillId="0" borderId="134" xfId="0" applyNumberFormat="1" applyFont="1" applyFill="1" applyBorder="1" applyAlignment="1">
      <alignment horizontal="center" vertical="center"/>
    </xf>
    <xf numFmtId="170" fontId="25" fillId="0" borderId="15" xfId="0" applyNumberFormat="1" applyFont="1" applyFill="1" applyBorder="1" applyAlignment="1">
      <alignment horizontal="center" vertical="center" wrapText="1"/>
    </xf>
    <xf numFmtId="170" fontId="25" fillId="0" borderId="11" xfId="0" applyNumberFormat="1" applyFont="1" applyFill="1" applyBorder="1" applyAlignment="1">
      <alignment horizontal="center" vertical="center"/>
    </xf>
    <xf numFmtId="2" fontId="28" fillId="0" borderId="88" xfId="0" applyNumberFormat="1" applyFont="1" applyFill="1" applyBorder="1" applyAlignment="1">
      <alignment horizontal="center" vertical="center"/>
    </xf>
    <xf numFmtId="170" fontId="25" fillId="0" borderId="135" xfId="0" applyNumberFormat="1" applyFont="1" applyFill="1" applyBorder="1" applyAlignment="1">
      <alignment horizontal="center" vertical="center"/>
    </xf>
    <xf numFmtId="4" fontId="28" fillId="0" borderId="66" xfId="0" applyNumberFormat="1" applyFont="1" applyFill="1" applyBorder="1" applyAlignment="1">
      <alignment horizontal="center" vertical="center"/>
    </xf>
    <xf numFmtId="0" fontId="28" fillId="0" borderId="135" xfId="0" applyFont="1" applyFill="1" applyBorder="1" applyAlignment="1">
      <alignment horizontal="center" vertical="center"/>
    </xf>
    <xf numFmtId="2" fontId="28" fillId="0" borderId="136" xfId="0" applyNumberFormat="1" applyFont="1" applyFill="1" applyBorder="1" applyAlignment="1">
      <alignment horizontal="center" vertical="center"/>
    </xf>
    <xf numFmtId="170" fontId="25" fillId="0" borderId="52" xfId="0" applyNumberFormat="1" applyFont="1" applyFill="1" applyBorder="1" applyAlignment="1">
      <alignment horizontal="center" vertical="center"/>
    </xf>
    <xf numFmtId="4" fontId="28" fillId="0" borderId="51" xfId="0" applyNumberFormat="1" applyFont="1" applyFill="1" applyBorder="1" applyAlignment="1">
      <alignment horizontal="center" vertical="center"/>
    </xf>
    <xf numFmtId="2" fontId="28" fillId="0" borderId="137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5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8" fillId="0" borderId="100" xfId="0" applyNumberFormat="1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2" fontId="28" fillId="0" borderId="66" xfId="0" applyNumberFormat="1" applyFont="1" applyFill="1" applyBorder="1" applyAlignment="1">
      <alignment horizontal="center" vertical="center"/>
    </xf>
    <xf numFmtId="171" fontId="25" fillId="24" borderId="138" xfId="0" applyNumberFormat="1" applyFont="1" applyFill="1" applyBorder="1" applyAlignment="1">
      <alignment horizontal="center" vertical="center"/>
    </xf>
    <xf numFmtId="171" fontId="25" fillId="24" borderId="36" xfId="0" applyNumberFormat="1" applyFont="1" applyFill="1" applyBorder="1" applyAlignment="1">
      <alignment horizontal="center" vertical="center"/>
    </xf>
    <xf numFmtId="171" fontId="25" fillId="24" borderId="139" xfId="0" applyNumberFormat="1" applyFont="1" applyFill="1" applyBorder="1" applyAlignment="1">
      <alignment horizontal="center" vertical="center"/>
    </xf>
    <xf numFmtId="4" fontId="28" fillId="0" borderId="71" xfId="0" applyNumberFormat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2" fontId="28" fillId="0" borderId="65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 wrapText="1"/>
    </xf>
    <xf numFmtId="4" fontId="28" fillId="24" borderId="14" xfId="0" applyNumberFormat="1" applyFont="1" applyFill="1" applyBorder="1" applyAlignment="1">
      <alignment horizontal="center" vertical="center"/>
    </xf>
    <xf numFmtId="4" fontId="28" fillId="24" borderId="3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2" fontId="28" fillId="24" borderId="10" xfId="0" applyNumberFormat="1" applyFont="1" applyFill="1" applyBorder="1" applyAlignment="1">
      <alignment horizontal="center" vertical="center"/>
    </xf>
    <xf numFmtId="171" fontId="25" fillId="24" borderId="140" xfId="0" applyNumberFormat="1" applyFont="1" applyFill="1" applyBorder="1" applyAlignment="1">
      <alignment horizontal="center" vertical="center"/>
    </xf>
    <xf numFmtId="4" fontId="28" fillId="0" borderId="53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2" fontId="28" fillId="0" borderId="51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4" fontId="28" fillId="0" borderId="49" xfId="0" applyNumberFormat="1" applyFont="1" applyFill="1" applyBorder="1" applyAlignment="1">
      <alignment horizontal="center" vertical="center"/>
    </xf>
    <xf numFmtId="4" fontId="28" fillId="0" borderId="48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135" xfId="0" applyNumberFormat="1" applyFont="1" applyFill="1" applyBorder="1" applyAlignment="1">
      <alignment horizontal="center" vertical="center"/>
    </xf>
    <xf numFmtId="170" fontId="25" fillId="0" borderId="79" xfId="0" applyNumberFormat="1" applyFont="1" applyFill="1" applyBorder="1" applyAlignment="1">
      <alignment horizontal="center" vertical="center"/>
    </xf>
    <xf numFmtId="4" fontId="28" fillId="0" borderId="102" xfId="0" applyNumberFormat="1" applyFont="1" applyFill="1" applyBorder="1" applyAlignment="1">
      <alignment horizontal="center" vertical="center"/>
    </xf>
    <xf numFmtId="2" fontId="28" fillId="0" borderId="76" xfId="0" applyNumberFormat="1" applyFont="1" applyFill="1" applyBorder="1" applyAlignment="1">
      <alignment horizontal="center" vertical="center"/>
    </xf>
    <xf numFmtId="170" fontId="25" fillId="0" borderId="39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9" fontId="28" fillId="0" borderId="31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2" fontId="28" fillId="0" borderId="38" xfId="0" applyNumberFormat="1" applyFont="1" applyFill="1" applyBorder="1" applyAlignment="1">
      <alignment horizontal="center" vertical="center"/>
    </xf>
    <xf numFmtId="2" fontId="25" fillId="0" borderId="97" xfId="0" applyNumberFormat="1" applyFont="1" applyFill="1" applyBorder="1" applyAlignment="1">
      <alignment horizontal="center" vertical="center"/>
    </xf>
    <xf numFmtId="0" fontId="28" fillId="0" borderId="78" xfId="0" applyNumberFormat="1" applyFont="1" applyFill="1" applyBorder="1" applyAlignment="1">
      <alignment horizontal="center" vertical="center" wrapText="1"/>
    </xf>
    <xf numFmtId="2" fontId="25" fillId="0" borderId="98" xfId="0" applyNumberFormat="1" applyFont="1" applyFill="1" applyBorder="1" applyAlignment="1">
      <alignment horizontal="center" vertical="center"/>
    </xf>
    <xf numFmtId="0" fontId="28" fillId="0" borderId="79" xfId="0" applyNumberFormat="1" applyFont="1" applyFill="1" applyBorder="1" applyAlignment="1">
      <alignment horizontal="center" vertical="center" wrapText="1"/>
    </xf>
    <xf numFmtId="2" fontId="25" fillId="0" borderId="99" xfId="0" applyNumberFormat="1" applyFont="1" applyFill="1" applyBorder="1" applyAlignment="1">
      <alignment horizontal="center" vertical="center"/>
    </xf>
    <xf numFmtId="0" fontId="28" fillId="0" borderId="80" xfId="0" applyNumberFormat="1" applyFont="1" applyFill="1" applyBorder="1" applyAlignment="1">
      <alignment horizontal="center" vertical="center" wrapText="1"/>
    </xf>
    <xf numFmtId="1" fontId="28" fillId="0" borderId="57" xfId="0" applyNumberFormat="1" applyFont="1" applyFill="1" applyBorder="1" applyAlignment="1">
      <alignment horizontal="center" vertical="center"/>
    </xf>
    <xf numFmtId="169" fontId="28" fillId="0" borderId="65" xfId="0" applyNumberFormat="1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41" fillId="0" borderId="141" xfId="0" applyFont="1" applyFill="1" applyBorder="1" applyAlignment="1">
      <alignment horizontal="center"/>
    </xf>
    <xf numFmtId="0" fontId="41" fillId="0" borderId="141" xfId="0" applyFont="1" applyFill="1" applyBorder="1" applyAlignment="1">
      <alignment/>
    </xf>
    <xf numFmtId="0" fontId="41" fillId="0" borderId="142" xfId="0" applyFont="1" applyFill="1" applyBorder="1" applyAlignment="1">
      <alignment horizontal="center"/>
    </xf>
    <xf numFmtId="0" fontId="41" fillId="0" borderId="143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8" fillId="0" borderId="35" xfId="0" applyFont="1" applyBorder="1" applyAlignment="1">
      <alignment horizontal="center" vertical="center" wrapText="1"/>
    </xf>
    <xf numFmtId="0" fontId="28" fillId="0" borderId="144" xfId="0" applyFont="1" applyFill="1" applyBorder="1" applyAlignment="1">
      <alignment horizontal="center" vertical="center" wrapText="1"/>
    </xf>
    <xf numFmtId="166" fontId="25" fillId="0" borderId="90" xfId="64" applyFont="1" applyFill="1" applyBorder="1" applyAlignment="1" applyProtection="1">
      <alignment horizontal="center" vertical="center" wrapText="1"/>
      <protection/>
    </xf>
    <xf numFmtId="166" fontId="25" fillId="0" borderId="96" xfId="64" applyFont="1" applyFill="1" applyBorder="1" applyAlignment="1" applyProtection="1">
      <alignment horizontal="center" vertical="center" wrapText="1"/>
      <protection/>
    </xf>
    <xf numFmtId="166" fontId="28" fillId="0" borderId="91" xfId="64" applyFont="1" applyFill="1" applyBorder="1" applyAlignment="1" applyProtection="1">
      <alignment horizontal="center" vertical="center" wrapText="1"/>
      <protection/>
    </xf>
    <xf numFmtId="166" fontId="28" fillId="0" borderId="65" xfId="64" applyFont="1" applyFill="1" applyBorder="1" applyAlignment="1" applyProtection="1">
      <alignment horizontal="center" vertical="center" wrapText="1"/>
      <protection/>
    </xf>
    <xf numFmtId="169" fontId="28" fillId="0" borderId="91" xfId="0" applyNumberFormat="1" applyFont="1" applyFill="1" applyBorder="1" applyAlignment="1">
      <alignment horizontal="center" vertical="center" wrapText="1"/>
    </xf>
    <xf numFmtId="166" fontId="28" fillId="0" borderId="93" xfId="64" applyFont="1" applyFill="1" applyBorder="1" applyAlignment="1" applyProtection="1">
      <alignment horizontal="center" vertical="center" wrapText="1"/>
      <protection/>
    </xf>
    <xf numFmtId="166" fontId="28" fillId="0" borderId="89" xfId="64" applyFont="1" applyFill="1" applyBorder="1" applyAlignment="1" applyProtection="1">
      <alignment horizontal="center" vertical="center" wrapText="1"/>
      <protection/>
    </xf>
    <xf numFmtId="9" fontId="28" fillId="0" borderId="91" xfId="0" applyNumberFormat="1" applyFont="1" applyFill="1" applyBorder="1" applyAlignment="1">
      <alignment horizontal="center" vertical="center" wrapText="1"/>
    </xf>
    <xf numFmtId="9" fontId="28" fillId="0" borderId="65" xfId="0" applyNumberFormat="1" applyFont="1" applyFill="1" applyBorder="1" applyAlignment="1">
      <alignment horizontal="center" vertical="center" wrapText="1"/>
    </xf>
    <xf numFmtId="168" fontId="28" fillId="0" borderId="91" xfId="0" applyNumberFormat="1" applyFont="1" applyFill="1" applyBorder="1" applyAlignment="1">
      <alignment horizontal="center" vertical="center" wrapText="1"/>
    </xf>
    <xf numFmtId="168" fontId="28" fillId="0" borderId="65" xfId="0" applyNumberFormat="1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wrapText="1"/>
    </xf>
    <xf numFmtId="0" fontId="25" fillId="0" borderId="23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vertical="top" wrapText="1"/>
    </xf>
    <xf numFmtId="0" fontId="36" fillId="0" borderId="38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wrapText="1"/>
    </xf>
    <xf numFmtId="0" fontId="36" fillId="0" borderId="23" xfId="0" applyFont="1" applyFill="1" applyBorder="1" applyAlignment="1">
      <alignment horizontal="center" wrapText="1"/>
    </xf>
    <xf numFmtId="0" fontId="36" fillId="0" borderId="23" xfId="0" applyFont="1" applyFill="1" applyBorder="1" applyAlignment="1">
      <alignment horizontal="center" vertical="top" wrapText="1"/>
    </xf>
    <xf numFmtId="0" fontId="29" fillId="0" borderId="23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0" fontId="30" fillId="0" borderId="0" xfId="54" applyFont="1">
      <alignment/>
      <protection/>
    </xf>
    <xf numFmtId="9" fontId="28" fillId="25" borderId="145" xfId="0" applyNumberFormat="1" applyFont="1" applyFill="1" applyBorder="1" applyAlignment="1">
      <alignment horizontal="center" vertical="center"/>
    </xf>
    <xf numFmtId="9" fontId="28" fillId="25" borderId="146" xfId="0" applyNumberFormat="1" applyFont="1" applyFill="1" applyBorder="1" applyAlignment="1">
      <alignment horizontal="center" vertical="center"/>
    </xf>
    <xf numFmtId="9" fontId="28" fillId="25" borderId="107" xfId="0" applyNumberFormat="1" applyFont="1" applyFill="1" applyBorder="1" applyAlignment="1">
      <alignment horizontal="center" vertical="center"/>
    </xf>
    <xf numFmtId="9" fontId="28" fillId="25" borderId="57" xfId="0" applyNumberFormat="1" applyFont="1" applyFill="1" applyBorder="1" applyAlignment="1">
      <alignment horizontal="center" vertical="center"/>
    </xf>
    <xf numFmtId="9" fontId="28" fillId="25" borderId="58" xfId="0" applyNumberFormat="1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vertical="center" wrapText="1"/>
    </xf>
    <xf numFmtId="0" fontId="28" fillId="0" borderId="65" xfId="0" applyFont="1" applyFill="1" applyBorder="1" applyAlignment="1">
      <alignment horizontal="center" vertical="center" wrapText="1"/>
    </xf>
    <xf numFmtId="170" fontId="25" fillId="0" borderId="72" xfId="0" applyNumberFormat="1" applyFont="1" applyFill="1" applyBorder="1" applyAlignment="1">
      <alignment horizontal="center" vertical="center"/>
    </xf>
    <xf numFmtId="4" fontId="28" fillId="0" borderId="71" xfId="0" applyNumberFormat="1" applyFont="1" applyFill="1" applyBorder="1" applyAlignment="1">
      <alignment horizontal="center" vertical="center"/>
    </xf>
    <xf numFmtId="9" fontId="28" fillId="25" borderId="111" xfId="0" applyNumberFormat="1" applyFont="1" applyFill="1" applyBorder="1" applyAlignment="1">
      <alignment horizontal="center" vertical="center"/>
    </xf>
    <xf numFmtId="4" fontId="28" fillId="0" borderId="72" xfId="0" applyNumberFormat="1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2" fontId="28" fillId="0" borderId="8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47" xfId="0" applyFont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/>
    </xf>
    <xf numFmtId="174" fontId="28" fillId="0" borderId="14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25" fillId="25" borderId="81" xfId="66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0" fillId="0" borderId="22" xfId="66" applyNumberFormat="1" applyFont="1" applyFill="1" applyBorder="1" applyAlignment="1" applyProtection="1">
      <alignment vertical="center" wrapText="1"/>
      <protection/>
    </xf>
    <xf numFmtId="0" fontId="30" fillId="0" borderId="22" xfId="66" applyNumberFormat="1" applyFont="1" applyFill="1" applyBorder="1" applyAlignment="1" applyProtection="1">
      <alignment horizontal="center" vertical="center"/>
      <protection/>
    </xf>
    <xf numFmtId="3" fontId="30" fillId="0" borderId="22" xfId="66" applyNumberFormat="1" applyFont="1" applyFill="1" applyBorder="1" applyAlignment="1" applyProtection="1">
      <alignment horizontal="center" vertical="center"/>
      <protection/>
    </xf>
    <xf numFmtId="174" fontId="25" fillId="0" borderId="22" xfId="66" applyNumberFormat="1" applyFont="1" applyFill="1" applyBorder="1" applyAlignment="1" applyProtection="1">
      <alignment horizontal="center" vertical="center"/>
      <protection/>
    </xf>
    <xf numFmtId="2" fontId="28" fillId="0" borderId="22" xfId="66" applyNumberFormat="1" applyFont="1" applyFill="1" applyBorder="1" applyAlignment="1" applyProtection="1">
      <alignment horizontal="center" vertical="center"/>
      <protection/>
    </xf>
    <xf numFmtId="9" fontId="28" fillId="0" borderId="65" xfId="58" applyFont="1" applyFill="1" applyBorder="1" applyAlignment="1">
      <alignment horizontal="center" vertical="center"/>
    </xf>
    <xf numFmtId="2" fontId="28" fillId="0" borderId="45" xfId="66" applyNumberFormat="1" applyFont="1" applyFill="1" applyBorder="1" applyAlignment="1" applyProtection="1">
      <alignment horizontal="center" vertical="center"/>
      <protection/>
    </xf>
    <xf numFmtId="44" fontId="28" fillId="0" borderId="111" xfId="0" applyNumberFormat="1" applyFont="1" applyBorder="1" applyAlignment="1">
      <alignment horizontal="center" vertical="center"/>
    </xf>
    <xf numFmtId="0" fontId="28" fillId="0" borderId="33" xfId="66" applyNumberFormat="1" applyFont="1" applyFill="1" applyBorder="1" applyAlignment="1" applyProtection="1">
      <alignment horizontal="center" vertical="center"/>
      <protection/>
    </xf>
    <xf numFmtId="0" fontId="28" fillId="0" borderId="45" xfId="66" applyNumberFormat="1" applyFont="1" applyFill="1" applyBorder="1" applyAlignment="1" applyProtection="1">
      <alignment horizontal="center" vertical="center"/>
      <protection/>
    </xf>
    <xf numFmtId="164" fontId="28" fillId="0" borderId="111" xfId="66" applyNumberFormat="1" applyFont="1" applyFill="1" applyBorder="1" applyAlignment="1" applyProtection="1">
      <alignment horizontal="right" vertical="center"/>
      <protection/>
    </xf>
    <xf numFmtId="0" fontId="28" fillId="0" borderId="132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 wrapText="1"/>
    </xf>
    <xf numFmtId="0" fontId="0" fillId="0" borderId="125" xfId="0" applyFont="1" applyBorder="1" applyAlignment="1">
      <alignment/>
    </xf>
    <xf numFmtId="0" fontId="0" fillId="0" borderId="149" xfId="0" applyFont="1" applyBorder="1" applyAlignment="1">
      <alignment/>
    </xf>
    <xf numFmtId="0" fontId="28" fillId="0" borderId="30" xfId="0" applyFont="1" applyFill="1" applyBorder="1" applyAlignment="1">
      <alignment horizontal="center" vertical="center" wrapText="1"/>
    </xf>
    <xf numFmtId="0" fontId="0" fillId="0" borderId="128" xfId="0" applyFont="1" applyBorder="1" applyAlignment="1">
      <alignment/>
    </xf>
    <xf numFmtId="0" fontId="0" fillId="24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Arkusz1" xfId="54"/>
    <cellStyle name="Normalny_zamówienia 201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215"/>
  <sheetViews>
    <sheetView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7.00390625" style="3" customWidth="1"/>
    <col min="2" max="2" width="44.8515625" style="3" customWidth="1"/>
    <col min="3" max="3" width="22.421875" style="3" customWidth="1"/>
    <col min="4" max="4" width="8.140625" style="3" customWidth="1"/>
    <col min="5" max="5" width="13.7109375" style="3" customWidth="1"/>
    <col min="6" max="6" width="9.28125" style="3" customWidth="1"/>
    <col min="7" max="7" width="13.421875" style="3" customWidth="1"/>
    <col min="8" max="8" width="10.00390625" style="3" customWidth="1"/>
    <col min="9" max="10" width="13.421875" style="3" customWidth="1"/>
    <col min="11" max="11" width="12.00390625" style="3" customWidth="1"/>
    <col min="12" max="13" width="13.421875" style="3" customWidth="1"/>
    <col min="14" max="16384" width="9.140625" style="3" customWidth="1"/>
  </cols>
  <sheetData>
    <row r="2" spans="2:12" ht="18">
      <c r="B2" s="165" t="s">
        <v>471</v>
      </c>
      <c r="E2" s="230"/>
      <c r="K2" s="171"/>
      <c r="L2" s="5" t="s">
        <v>312</v>
      </c>
    </row>
    <row r="3" spans="7:12" ht="15.75">
      <c r="G3" s="9" t="s">
        <v>519</v>
      </c>
      <c r="K3" s="171"/>
      <c r="L3" s="5" t="s">
        <v>314</v>
      </c>
    </row>
    <row r="4" spans="2:12" ht="15.75">
      <c r="B4" s="126" t="s">
        <v>520</v>
      </c>
      <c r="K4" s="172"/>
      <c r="L4" s="12" t="s">
        <v>315</v>
      </c>
    </row>
    <row r="5" spans="1:13" ht="14.25" customHeight="1">
      <c r="A5" s="494"/>
      <c r="B5" s="316"/>
      <c r="C5" s="525"/>
      <c r="D5" s="496"/>
      <c r="E5" s="495"/>
      <c r="F5" s="497" t="s">
        <v>424</v>
      </c>
      <c r="G5" s="497" t="s">
        <v>425</v>
      </c>
      <c r="H5" s="464" t="s">
        <v>426</v>
      </c>
      <c r="I5" s="464" t="s">
        <v>425</v>
      </c>
      <c r="J5" s="465"/>
      <c r="K5" s="466" t="s">
        <v>427</v>
      </c>
      <c r="L5" s="464" t="s">
        <v>428</v>
      </c>
      <c r="M5" s="464" t="s">
        <v>429</v>
      </c>
    </row>
    <row r="6" spans="1:13" ht="14.25" customHeight="1">
      <c r="A6" s="498" t="s">
        <v>316</v>
      </c>
      <c r="B6" s="499" t="s">
        <v>317</v>
      </c>
      <c r="C6" s="179" t="s">
        <v>521</v>
      </c>
      <c r="D6" s="500" t="s">
        <v>387</v>
      </c>
      <c r="E6" s="88" t="s">
        <v>388</v>
      </c>
      <c r="F6" s="501" t="s">
        <v>430</v>
      </c>
      <c r="G6" s="501" t="s">
        <v>431</v>
      </c>
      <c r="H6" s="470" t="s">
        <v>432</v>
      </c>
      <c r="I6" s="470" t="s">
        <v>431</v>
      </c>
      <c r="J6" s="471" t="s">
        <v>393</v>
      </c>
      <c r="K6" s="472" t="s">
        <v>433</v>
      </c>
      <c r="L6" s="470" t="s">
        <v>434</v>
      </c>
      <c r="M6" s="470" t="s">
        <v>435</v>
      </c>
    </row>
    <row r="7" spans="1:13" ht="14.25" customHeight="1" thickBot="1">
      <c r="A7" s="498"/>
      <c r="B7" s="505"/>
      <c r="C7" s="526"/>
      <c r="D7" s="507"/>
      <c r="E7" s="506"/>
      <c r="F7" s="501" t="s">
        <v>436</v>
      </c>
      <c r="G7" s="501" t="s">
        <v>436</v>
      </c>
      <c r="H7" s="470"/>
      <c r="I7" s="470" t="s">
        <v>437</v>
      </c>
      <c r="J7" s="502"/>
      <c r="K7" s="503"/>
      <c r="L7" s="470" t="s">
        <v>438</v>
      </c>
      <c r="M7" s="470" t="s">
        <v>437</v>
      </c>
    </row>
    <row r="8" spans="1:13" ht="21" customHeight="1">
      <c r="A8" s="576" t="s">
        <v>328</v>
      </c>
      <c r="B8" s="517" t="s">
        <v>522</v>
      </c>
      <c r="C8" s="516" t="s">
        <v>523</v>
      </c>
      <c r="D8" s="516" t="s">
        <v>524</v>
      </c>
      <c r="E8" s="1290">
        <v>900</v>
      </c>
      <c r="F8" s="896"/>
      <c r="G8" s="681"/>
      <c r="H8" s="842"/>
      <c r="I8" s="681"/>
      <c r="J8" s="690"/>
      <c r="K8" s="897"/>
      <c r="L8" s="898"/>
      <c r="M8" s="681"/>
    </row>
    <row r="9" spans="1:13" ht="21" customHeight="1">
      <c r="A9" s="577" t="s">
        <v>332</v>
      </c>
      <c r="B9" s="638" t="s">
        <v>522</v>
      </c>
      <c r="C9" s="134" t="s">
        <v>525</v>
      </c>
      <c r="D9" s="134" t="s">
        <v>524</v>
      </c>
      <c r="E9" s="675">
        <v>100</v>
      </c>
      <c r="F9" s="830"/>
      <c r="G9" s="684"/>
      <c r="H9" s="831"/>
      <c r="I9" s="684"/>
      <c r="J9" s="691"/>
      <c r="K9" s="795"/>
      <c r="L9" s="832"/>
      <c r="M9" s="684"/>
    </row>
    <row r="10" spans="1:13" ht="21" customHeight="1">
      <c r="A10" s="577" t="s">
        <v>335</v>
      </c>
      <c r="B10" s="638" t="s">
        <v>526</v>
      </c>
      <c r="C10" s="134" t="s">
        <v>527</v>
      </c>
      <c r="D10" s="134" t="s">
        <v>524</v>
      </c>
      <c r="E10" s="675">
        <v>250</v>
      </c>
      <c r="F10" s="830"/>
      <c r="G10" s="684"/>
      <c r="H10" s="831"/>
      <c r="I10" s="684"/>
      <c r="J10" s="691"/>
      <c r="K10" s="795"/>
      <c r="L10" s="832"/>
      <c r="M10" s="684"/>
    </row>
    <row r="11" spans="1:13" ht="21" customHeight="1">
      <c r="A11" s="577" t="s">
        <v>339</v>
      </c>
      <c r="B11" s="518" t="s">
        <v>528</v>
      </c>
      <c r="C11" s="213" t="s">
        <v>529</v>
      </c>
      <c r="D11" s="213" t="s">
        <v>524</v>
      </c>
      <c r="E11" s="149">
        <v>500</v>
      </c>
      <c r="F11" s="830"/>
      <c r="G11" s="684"/>
      <c r="H11" s="831"/>
      <c r="I11" s="684"/>
      <c r="J11" s="691"/>
      <c r="K11" s="577"/>
      <c r="L11" s="832"/>
      <c r="M11" s="684"/>
    </row>
    <row r="12" spans="1:13" ht="21" customHeight="1">
      <c r="A12" s="577" t="s">
        <v>341</v>
      </c>
      <c r="B12" s="518" t="s">
        <v>530</v>
      </c>
      <c r="C12" s="213" t="s">
        <v>531</v>
      </c>
      <c r="D12" s="213" t="s">
        <v>524</v>
      </c>
      <c r="E12" s="149">
        <v>100</v>
      </c>
      <c r="F12" s="830"/>
      <c r="G12" s="684"/>
      <c r="H12" s="831"/>
      <c r="I12" s="684"/>
      <c r="J12" s="691"/>
      <c r="K12" s="577"/>
      <c r="L12" s="832"/>
      <c r="M12" s="684"/>
    </row>
    <row r="13" spans="1:13" ht="21" customHeight="1">
      <c r="A13" s="577" t="s">
        <v>343</v>
      </c>
      <c r="B13" s="518" t="s">
        <v>532</v>
      </c>
      <c r="C13" s="213" t="s">
        <v>533</v>
      </c>
      <c r="D13" s="213" t="s">
        <v>524</v>
      </c>
      <c r="E13" s="149">
        <v>800</v>
      </c>
      <c r="F13" s="830"/>
      <c r="G13" s="684"/>
      <c r="H13" s="831"/>
      <c r="I13" s="684"/>
      <c r="J13" s="691"/>
      <c r="K13" s="577"/>
      <c r="L13" s="832"/>
      <c r="M13" s="684"/>
    </row>
    <row r="14" spans="1:13" ht="21" customHeight="1">
      <c r="A14" s="577" t="s">
        <v>346</v>
      </c>
      <c r="B14" s="518" t="s">
        <v>534</v>
      </c>
      <c r="C14" s="213" t="s">
        <v>533</v>
      </c>
      <c r="D14" s="213" t="s">
        <v>524</v>
      </c>
      <c r="E14" s="149">
        <v>800</v>
      </c>
      <c r="F14" s="830"/>
      <c r="G14" s="684"/>
      <c r="H14" s="831"/>
      <c r="I14" s="684"/>
      <c r="J14" s="691"/>
      <c r="K14" s="577"/>
      <c r="L14" s="832"/>
      <c r="M14" s="684"/>
    </row>
    <row r="15" spans="1:13" ht="21" customHeight="1">
      <c r="A15" s="577" t="s">
        <v>350</v>
      </c>
      <c r="B15" s="518" t="s">
        <v>535</v>
      </c>
      <c r="C15" s="213" t="s">
        <v>533</v>
      </c>
      <c r="D15" s="213" t="s">
        <v>524</v>
      </c>
      <c r="E15" s="149">
        <v>800</v>
      </c>
      <c r="F15" s="830"/>
      <c r="G15" s="684"/>
      <c r="H15" s="831"/>
      <c r="I15" s="684"/>
      <c r="J15" s="691"/>
      <c r="K15" s="577"/>
      <c r="L15" s="832"/>
      <c r="M15" s="684"/>
    </row>
    <row r="16" spans="1:13" ht="21" customHeight="1">
      <c r="A16" s="577" t="s">
        <v>353</v>
      </c>
      <c r="B16" s="518" t="s">
        <v>536</v>
      </c>
      <c r="C16" s="213" t="s">
        <v>533</v>
      </c>
      <c r="D16" s="213" t="s">
        <v>524</v>
      </c>
      <c r="E16" s="149">
        <v>100</v>
      </c>
      <c r="F16" s="830"/>
      <c r="G16" s="684"/>
      <c r="H16" s="831"/>
      <c r="I16" s="684"/>
      <c r="J16" s="691"/>
      <c r="K16" s="577"/>
      <c r="L16" s="832"/>
      <c r="M16" s="684"/>
    </row>
    <row r="17" spans="1:13" ht="21" customHeight="1">
      <c r="A17" s="577" t="s">
        <v>356</v>
      </c>
      <c r="B17" s="518" t="s">
        <v>537</v>
      </c>
      <c r="C17" s="213" t="s">
        <v>533</v>
      </c>
      <c r="D17" s="213" t="s">
        <v>524</v>
      </c>
      <c r="E17" s="149">
        <v>200</v>
      </c>
      <c r="F17" s="830"/>
      <c r="G17" s="684"/>
      <c r="H17" s="831"/>
      <c r="I17" s="684"/>
      <c r="J17" s="691"/>
      <c r="K17" s="577"/>
      <c r="L17" s="832"/>
      <c r="M17" s="684"/>
    </row>
    <row r="18" spans="1:13" ht="21" customHeight="1">
      <c r="A18" s="577" t="s">
        <v>363</v>
      </c>
      <c r="B18" s="518" t="s">
        <v>538</v>
      </c>
      <c r="C18" s="213" t="s">
        <v>539</v>
      </c>
      <c r="D18" s="213" t="s">
        <v>524</v>
      </c>
      <c r="E18" s="149">
        <v>1000</v>
      </c>
      <c r="F18" s="830"/>
      <c r="G18" s="684"/>
      <c r="H18" s="831"/>
      <c r="I18" s="684"/>
      <c r="J18" s="691"/>
      <c r="K18" s="577"/>
      <c r="L18" s="832"/>
      <c r="M18" s="684"/>
    </row>
    <row r="19" spans="1:13" ht="21" customHeight="1">
      <c r="A19" s="577" t="s">
        <v>366</v>
      </c>
      <c r="B19" s="518" t="s">
        <v>540</v>
      </c>
      <c r="C19" s="213" t="s">
        <v>533</v>
      </c>
      <c r="D19" s="213" t="s">
        <v>524</v>
      </c>
      <c r="E19" s="149">
        <v>250</v>
      </c>
      <c r="F19" s="830"/>
      <c r="G19" s="684"/>
      <c r="H19" s="831"/>
      <c r="I19" s="684"/>
      <c r="J19" s="691"/>
      <c r="K19" s="577"/>
      <c r="L19" s="832"/>
      <c r="M19" s="684"/>
    </row>
    <row r="20" spans="1:13" ht="21" customHeight="1">
      <c r="A20" s="577" t="s">
        <v>368</v>
      </c>
      <c r="B20" s="518" t="s">
        <v>541</v>
      </c>
      <c r="C20" s="213" t="s">
        <v>542</v>
      </c>
      <c r="D20" s="213" t="s">
        <v>524</v>
      </c>
      <c r="E20" s="149">
        <v>500</v>
      </c>
      <c r="F20" s="830"/>
      <c r="G20" s="684"/>
      <c r="H20" s="831"/>
      <c r="I20" s="684"/>
      <c r="J20" s="691"/>
      <c r="K20" s="577"/>
      <c r="L20" s="832"/>
      <c r="M20" s="684"/>
    </row>
    <row r="21" spans="1:13" ht="21" customHeight="1">
      <c r="A21" s="577" t="s">
        <v>369</v>
      </c>
      <c r="B21" s="518" t="s">
        <v>543</v>
      </c>
      <c r="C21" s="213" t="s">
        <v>539</v>
      </c>
      <c r="D21" s="213" t="s">
        <v>524</v>
      </c>
      <c r="E21" s="149">
        <v>900</v>
      </c>
      <c r="F21" s="830"/>
      <c r="G21" s="684"/>
      <c r="H21" s="831"/>
      <c r="I21" s="684"/>
      <c r="J21" s="691"/>
      <c r="K21" s="577"/>
      <c r="L21" s="832"/>
      <c r="M21" s="684"/>
    </row>
    <row r="22" spans="1:13" ht="21" customHeight="1">
      <c r="A22" s="577" t="s">
        <v>378</v>
      </c>
      <c r="B22" s="518" t="s">
        <v>544</v>
      </c>
      <c r="C22" s="213" t="s">
        <v>545</v>
      </c>
      <c r="D22" s="213" t="s">
        <v>524</v>
      </c>
      <c r="E22" s="149">
        <v>50</v>
      </c>
      <c r="F22" s="830"/>
      <c r="G22" s="684"/>
      <c r="H22" s="831"/>
      <c r="I22" s="684"/>
      <c r="J22" s="691"/>
      <c r="K22" s="577"/>
      <c r="L22" s="832"/>
      <c r="M22" s="684"/>
    </row>
    <row r="23" spans="1:13" ht="21" customHeight="1">
      <c r="A23" s="577" t="s">
        <v>381</v>
      </c>
      <c r="B23" s="518" t="s">
        <v>546</v>
      </c>
      <c r="C23" s="213" t="s">
        <v>539</v>
      </c>
      <c r="D23" s="213" t="s">
        <v>524</v>
      </c>
      <c r="E23" s="149">
        <v>500</v>
      </c>
      <c r="F23" s="830"/>
      <c r="G23" s="684"/>
      <c r="H23" s="831"/>
      <c r="I23" s="684"/>
      <c r="J23" s="691"/>
      <c r="K23" s="577"/>
      <c r="L23" s="832"/>
      <c r="M23" s="684"/>
    </row>
    <row r="24" spans="1:13" ht="21" customHeight="1">
      <c r="A24" s="577" t="s">
        <v>383</v>
      </c>
      <c r="B24" s="518" t="s">
        <v>547</v>
      </c>
      <c r="C24" s="213" t="s">
        <v>548</v>
      </c>
      <c r="D24" s="213" t="s">
        <v>524</v>
      </c>
      <c r="E24" s="149">
        <v>100</v>
      </c>
      <c r="F24" s="830"/>
      <c r="G24" s="684"/>
      <c r="H24" s="831"/>
      <c r="I24" s="684"/>
      <c r="J24" s="691"/>
      <c r="K24" s="577"/>
      <c r="L24" s="832"/>
      <c r="M24" s="684"/>
    </row>
    <row r="25" spans="1:13" ht="21" customHeight="1">
      <c r="A25" s="577" t="s">
        <v>455</v>
      </c>
      <c r="B25" s="518" t="s">
        <v>549</v>
      </c>
      <c r="C25" s="213" t="s">
        <v>550</v>
      </c>
      <c r="D25" s="213" t="s">
        <v>524</v>
      </c>
      <c r="E25" s="149">
        <v>1250</v>
      </c>
      <c r="F25" s="830"/>
      <c r="G25" s="684"/>
      <c r="H25" s="831"/>
      <c r="I25" s="684"/>
      <c r="J25" s="691"/>
      <c r="K25" s="577"/>
      <c r="L25" s="832"/>
      <c r="M25" s="684"/>
    </row>
    <row r="26" spans="1:13" ht="21" customHeight="1">
      <c r="A26" s="577" t="s">
        <v>457</v>
      </c>
      <c r="B26" s="518" t="s">
        <v>551</v>
      </c>
      <c r="C26" s="213" t="s">
        <v>552</v>
      </c>
      <c r="D26" s="213" t="s">
        <v>524</v>
      </c>
      <c r="E26" s="149">
        <v>500</v>
      </c>
      <c r="F26" s="830"/>
      <c r="G26" s="684"/>
      <c r="H26" s="831"/>
      <c r="I26" s="684"/>
      <c r="J26" s="691"/>
      <c r="K26" s="577"/>
      <c r="L26" s="832"/>
      <c r="M26" s="684"/>
    </row>
    <row r="27" spans="1:13" ht="21" customHeight="1">
      <c r="A27" s="577" t="s">
        <v>555</v>
      </c>
      <c r="B27" s="518" t="s">
        <v>553</v>
      </c>
      <c r="C27" s="213" t="s">
        <v>554</v>
      </c>
      <c r="D27" s="213" t="s">
        <v>524</v>
      </c>
      <c r="E27" s="149">
        <v>50</v>
      </c>
      <c r="F27" s="830"/>
      <c r="G27" s="684"/>
      <c r="H27" s="831"/>
      <c r="I27" s="684"/>
      <c r="J27" s="691"/>
      <c r="K27" s="577"/>
      <c r="L27" s="832"/>
      <c r="M27" s="684"/>
    </row>
    <row r="28" spans="1:13" ht="21" customHeight="1">
      <c r="A28" s="577" t="s">
        <v>557</v>
      </c>
      <c r="B28" s="518" t="s">
        <v>556</v>
      </c>
      <c r="C28" s="213" t="s">
        <v>533</v>
      </c>
      <c r="D28" s="213" t="s">
        <v>524</v>
      </c>
      <c r="E28" s="149">
        <v>50</v>
      </c>
      <c r="F28" s="830"/>
      <c r="G28" s="684"/>
      <c r="H28" s="831"/>
      <c r="I28" s="684"/>
      <c r="J28" s="691"/>
      <c r="K28" s="577"/>
      <c r="L28" s="832"/>
      <c r="M28" s="684"/>
    </row>
    <row r="29" spans="1:13" ht="21" customHeight="1">
      <c r="A29" s="577" t="s">
        <v>560</v>
      </c>
      <c r="B29" s="518" t="s">
        <v>558</v>
      </c>
      <c r="C29" s="213" t="s">
        <v>559</v>
      </c>
      <c r="D29" s="213" t="s">
        <v>524</v>
      </c>
      <c r="E29" s="149">
        <v>750</v>
      </c>
      <c r="F29" s="830"/>
      <c r="G29" s="684"/>
      <c r="H29" s="831"/>
      <c r="I29" s="684"/>
      <c r="J29" s="691"/>
      <c r="K29" s="577"/>
      <c r="L29" s="832"/>
      <c r="M29" s="684"/>
    </row>
    <row r="30" spans="1:13" ht="21" customHeight="1">
      <c r="A30" s="577" t="s">
        <v>563</v>
      </c>
      <c r="B30" s="518" t="s">
        <v>561</v>
      </c>
      <c r="C30" s="213" t="s">
        <v>562</v>
      </c>
      <c r="D30" s="213" t="s">
        <v>524</v>
      </c>
      <c r="E30" s="149">
        <v>100</v>
      </c>
      <c r="F30" s="830"/>
      <c r="G30" s="684"/>
      <c r="H30" s="831"/>
      <c r="I30" s="684"/>
      <c r="J30" s="691"/>
      <c r="K30" s="577"/>
      <c r="L30" s="832"/>
      <c r="M30" s="684"/>
    </row>
    <row r="31" spans="1:13" ht="21" customHeight="1">
      <c r="A31" s="577" t="s">
        <v>565</v>
      </c>
      <c r="B31" s="518" t="s">
        <v>564</v>
      </c>
      <c r="C31" s="213" t="s">
        <v>539</v>
      </c>
      <c r="D31" s="213" t="s">
        <v>524</v>
      </c>
      <c r="E31" s="149">
        <v>100</v>
      </c>
      <c r="F31" s="830"/>
      <c r="G31" s="684"/>
      <c r="H31" s="831"/>
      <c r="I31" s="684"/>
      <c r="J31" s="691"/>
      <c r="K31" s="577"/>
      <c r="L31" s="832"/>
      <c r="M31" s="684"/>
    </row>
    <row r="32" spans="1:13" ht="21" customHeight="1">
      <c r="A32" s="577" t="s">
        <v>568</v>
      </c>
      <c r="B32" s="518" t="s">
        <v>566</v>
      </c>
      <c r="C32" s="213" t="s">
        <v>567</v>
      </c>
      <c r="D32" s="213" t="s">
        <v>524</v>
      </c>
      <c r="E32" s="149">
        <v>50</v>
      </c>
      <c r="F32" s="830"/>
      <c r="G32" s="684"/>
      <c r="H32" s="831"/>
      <c r="I32" s="684"/>
      <c r="J32" s="691"/>
      <c r="K32" s="577"/>
      <c r="L32" s="832"/>
      <c r="M32" s="684"/>
    </row>
    <row r="33" spans="1:13" ht="21" customHeight="1">
      <c r="A33" s="577" t="s">
        <v>570</v>
      </c>
      <c r="B33" s="518" t="s">
        <v>569</v>
      </c>
      <c r="C33" s="213" t="s">
        <v>545</v>
      </c>
      <c r="D33" s="213" t="s">
        <v>524</v>
      </c>
      <c r="E33" s="149">
        <v>500</v>
      </c>
      <c r="F33" s="830"/>
      <c r="G33" s="684"/>
      <c r="H33" s="831"/>
      <c r="I33" s="684"/>
      <c r="J33" s="691"/>
      <c r="K33" s="577"/>
      <c r="L33" s="832"/>
      <c r="M33" s="684"/>
    </row>
    <row r="34" spans="1:13" ht="21" customHeight="1" thickBot="1">
      <c r="A34" s="578" t="s">
        <v>572</v>
      </c>
      <c r="B34" s="519" t="s">
        <v>571</v>
      </c>
      <c r="C34" s="221" t="s">
        <v>567</v>
      </c>
      <c r="D34" s="221" t="s">
        <v>524</v>
      </c>
      <c r="E34" s="151">
        <v>100</v>
      </c>
      <c r="F34" s="833"/>
      <c r="G34" s="720"/>
      <c r="H34" s="834"/>
      <c r="I34" s="720"/>
      <c r="J34" s="692"/>
      <c r="K34" s="578"/>
      <c r="L34" s="835"/>
      <c r="M34" s="720"/>
    </row>
    <row r="35" spans="1:13" ht="17.25" customHeight="1">
      <c r="A35" s="138"/>
      <c r="B35" s="55"/>
      <c r="C35" s="138"/>
      <c r="D35" s="138"/>
      <c r="E35" s="138"/>
      <c r="F35" s="138"/>
      <c r="G35" s="155"/>
      <c r="H35" s="138"/>
      <c r="I35" s="139"/>
      <c r="J35" s="139"/>
      <c r="K35" s="139"/>
      <c r="L35" s="139"/>
      <c r="M35" s="139"/>
    </row>
    <row r="36" spans="1:13" ht="17.25" customHeight="1">
      <c r="A36" s="138"/>
      <c r="B36" s="55"/>
      <c r="C36" s="138"/>
      <c r="D36" s="138"/>
      <c r="E36" s="138"/>
      <c r="F36" s="138"/>
      <c r="G36" s="155"/>
      <c r="H36" s="138"/>
      <c r="I36" s="139"/>
      <c r="J36" s="139"/>
      <c r="K36" s="139"/>
      <c r="L36" s="139"/>
      <c r="M36" s="139"/>
    </row>
    <row r="37" spans="1:13" ht="17.25" customHeight="1">
      <c r="A37" s="138"/>
      <c r="B37" s="55"/>
      <c r="C37" s="138"/>
      <c r="D37" s="138"/>
      <c r="E37" s="138"/>
      <c r="F37" s="138"/>
      <c r="G37" s="155"/>
      <c r="H37" s="138"/>
      <c r="I37" s="139"/>
      <c r="J37" s="139"/>
      <c r="K37" s="139"/>
      <c r="L37" s="139"/>
      <c r="M37" s="139"/>
    </row>
    <row r="38" spans="1:13" ht="17.25" customHeight="1">
      <c r="A38" s="138"/>
      <c r="B38" s="55"/>
      <c r="C38" s="138"/>
      <c r="D38" s="138"/>
      <c r="E38" s="138"/>
      <c r="F38" s="138"/>
      <c r="G38" s="11" t="s">
        <v>472</v>
      </c>
      <c r="H38" s="138"/>
      <c r="I38" s="139"/>
      <c r="J38" s="139"/>
      <c r="K38" s="139"/>
      <c r="L38" s="139"/>
      <c r="M38" s="139"/>
    </row>
    <row r="39" spans="1:13" ht="17.25" customHeight="1">
      <c r="A39" s="138"/>
      <c r="B39" s="33" t="s">
        <v>360</v>
      </c>
      <c r="C39" s="34"/>
      <c r="D39" s="34"/>
      <c r="E39" s="34"/>
      <c r="F39" s="34"/>
      <c r="G39" s="35"/>
      <c r="H39" s="35"/>
      <c r="I39" s="35"/>
      <c r="J39" s="35"/>
      <c r="L39" s="63">
        <v>36</v>
      </c>
      <c r="M39" s="139"/>
    </row>
    <row r="40" spans="1:13" ht="17.25" customHeight="1">
      <c r="A40" s="138"/>
      <c r="B40" s="55"/>
      <c r="C40" s="138"/>
      <c r="D40" s="138"/>
      <c r="E40" s="138"/>
      <c r="F40" s="138"/>
      <c r="G40" s="155"/>
      <c r="H40" s="138"/>
      <c r="I40" s="139"/>
      <c r="J40" s="139"/>
      <c r="K40" s="139"/>
      <c r="L40" s="139"/>
      <c r="M40" s="139"/>
    </row>
    <row r="41" spans="1:13" s="30" customFormat="1" ht="18.75" customHeight="1">
      <c r="A41" s="156"/>
      <c r="B41" s="165" t="s">
        <v>471</v>
      </c>
      <c r="C41" s="3"/>
      <c r="D41" s="3"/>
      <c r="E41" s="230"/>
      <c r="F41" s="3"/>
      <c r="G41" s="3"/>
      <c r="H41" s="156"/>
      <c r="I41" s="126"/>
      <c r="J41" s="156"/>
      <c r="K41" s="156"/>
      <c r="L41" s="5" t="s">
        <v>312</v>
      </c>
      <c r="M41" s="184"/>
    </row>
    <row r="42" spans="1:12" s="30" customFormat="1" ht="15.75">
      <c r="A42" s="3"/>
      <c r="B42" s="3"/>
      <c r="C42" s="3"/>
      <c r="D42" s="3"/>
      <c r="E42" s="3"/>
      <c r="F42" s="3"/>
      <c r="G42" s="9" t="s">
        <v>519</v>
      </c>
      <c r="H42" s="3"/>
      <c r="I42" s="9"/>
      <c r="K42" s="171"/>
      <c r="L42" s="5" t="s">
        <v>314</v>
      </c>
    </row>
    <row r="43" spans="1:12" s="30" customFormat="1" ht="16.5" thickBot="1">
      <c r="A43" s="3"/>
      <c r="B43" s="126" t="s">
        <v>520</v>
      </c>
      <c r="C43" s="3"/>
      <c r="D43" s="3"/>
      <c r="E43" s="3"/>
      <c r="F43" s="3"/>
      <c r="G43" s="9" t="s">
        <v>362</v>
      </c>
      <c r="H43" s="3"/>
      <c r="I43" s="3"/>
      <c r="K43" s="172"/>
      <c r="L43" s="12" t="s">
        <v>315</v>
      </c>
    </row>
    <row r="44" spans="1:13" s="30" customFormat="1" ht="14.25" customHeight="1">
      <c r="A44" s="494"/>
      <c r="B44" s="316"/>
      <c r="C44" s="525"/>
      <c r="D44" s="496"/>
      <c r="E44" s="495"/>
      <c r="F44" s="497" t="s">
        <v>424</v>
      </c>
      <c r="G44" s="497" t="s">
        <v>425</v>
      </c>
      <c r="H44" s="464" t="s">
        <v>426</v>
      </c>
      <c r="I44" s="464" t="s">
        <v>425</v>
      </c>
      <c r="J44" s="465"/>
      <c r="K44" s="466" t="s">
        <v>427</v>
      </c>
      <c r="L44" s="464" t="s">
        <v>428</v>
      </c>
      <c r="M44" s="464" t="s">
        <v>429</v>
      </c>
    </row>
    <row r="45" spans="1:13" s="30" customFormat="1" ht="14.25" customHeight="1">
      <c r="A45" s="498" t="s">
        <v>316</v>
      </c>
      <c r="B45" s="499" t="s">
        <v>317</v>
      </c>
      <c r="C45" s="179" t="s">
        <v>521</v>
      </c>
      <c r="D45" s="500" t="s">
        <v>387</v>
      </c>
      <c r="E45" s="88" t="s">
        <v>388</v>
      </c>
      <c r="F45" s="501" t="s">
        <v>430</v>
      </c>
      <c r="G45" s="501" t="s">
        <v>431</v>
      </c>
      <c r="H45" s="470" t="s">
        <v>432</v>
      </c>
      <c r="I45" s="470" t="s">
        <v>431</v>
      </c>
      <c r="J45" s="471" t="s">
        <v>393</v>
      </c>
      <c r="K45" s="472" t="s">
        <v>433</v>
      </c>
      <c r="L45" s="470" t="s">
        <v>434</v>
      </c>
      <c r="M45" s="470" t="s">
        <v>435</v>
      </c>
    </row>
    <row r="46" spans="1:13" s="30" customFormat="1" ht="14.25" customHeight="1" thickBot="1">
      <c r="A46" s="498"/>
      <c r="B46" s="505"/>
      <c r="C46" s="526"/>
      <c r="D46" s="507"/>
      <c r="E46" s="506"/>
      <c r="F46" s="501" t="s">
        <v>436</v>
      </c>
      <c r="G46" s="527" t="s">
        <v>436</v>
      </c>
      <c r="H46" s="477"/>
      <c r="I46" s="477" t="s">
        <v>437</v>
      </c>
      <c r="J46" s="478"/>
      <c r="K46" s="479"/>
      <c r="L46" s="477" t="s">
        <v>438</v>
      </c>
      <c r="M46" s="470" t="s">
        <v>437</v>
      </c>
    </row>
    <row r="47" spans="1:13" ht="26.25" customHeight="1">
      <c r="A47" s="576" t="s">
        <v>575</v>
      </c>
      <c r="B47" s="518" t="s">
        <v>573</v>
      </c>
      <c r="C47" s="213" t="s">
        <v>574</v>
      </c>
      <c r="D47" s="213" t="s">
        <v>524</v>
      </c>
      <c r="E47" s="149">
        <v>50</v>
      </c>
      <c r="F47" s="878"/>
      <c r="G47" s="879"/>
      <c r="H47" s="880"/>
      <c r="I47" s="881"/>
      <c r="J47" s="890"/>
      <c r="K47" s="569"/>
      <c r="L47" s="882"/>
      <c r="M47" s="681"/>
    </row>
    <row r="48" spans="1:13" ht="26.25" customHeight="1">
      <c r="A48" s="577" t="s">
        <v>578</v>
      </c>
      <c r="B48" s="518" t="s">
        <v>576</v>
      </c>
      <c r="C48" s="213" t="s">
        <v>577</v>
      </c>
      <c r="D48" s="213" t="s">
        <v>524</v>
      </c>
      <c r="E48" s="149">
        <v>150</v>
      </c>
      <c r="F48" s="883"/>
      <c r="G48" s="879"/>
      <c r="H48" s="880"/>
      <c r="I48" s="881"/>
      <c r="J48" s="890"/>
      <c r="K48" s="569"/>
      <c r="L48" s="882"/>
      <c r="M48" s="684"/>
    </row>
    <row r="49" spans="1:13" ht="26.25" customHeight="1">
      <c r="A49" s="577" t="s">
        <v>580</v>
      </c>
      <c r="B49" s="518" t="s">
        <v>579</v>
      </c>
      <c r="C49" s="213" t="s">
        <v>529</v>
      </c>
      <c r="D49" s="213" t="s">
        <v>524</v>
      </c>
      <c r="E49" s="149">
        <v>50</v>
      </c>
      <c r="F49" s="883"/>
      <c r="G49" s="879"/>
      <c r="H49" s="880"/>
      <c r="I49" s="881"/>
      <c r="J49" s="890"/>
      <c r="K49" s="569"/>
      <c r="L49" s="882"/>
      <c r="M49" s="684"/>
    </row>
    <row r="50" spans="1:13" ht="26.25" customHeight="1">
      <c r="A50" s="577" t="s">
        <v>584</v>
      </c>
      <c r="B50" s="518" t="s">
        <v>581</v>
      </c>
      <c r="C50" s="213" t="s">
        <v>583</v>
      </c>
      <c r="D50" s="213" t="s">
        <v>524</v>
      </c>
      <c r="E50" s="149">
        <v>100</v>
      </c>
      <c r="F50" s="883"/>
      <c r="G50" s="879"/>
      <c r="H50" s="880"/>
      <c r="I50" s="881"/>
      <c r="J50" s="890"/>
      <c r="K50" s="569"/>
      <c r="L50" s="882"/>
      <c r="M50" s="684"/>
    </row>
    <row r="51" spans="1:13" ht="26.25" customHeight="1">
      <c r="A51" s="577" t="s">
        <v>587</v>
      </c>
      <c r="B51" s="301" t="s">
        <v>585</v>
      </c>
      <c r="C51" s="134" t="s">
        <v>586</v>
      </c>
      <c r="D51" s="134" t="s">
        <v>407</v>
      </c>
      <c r="E51" s="675">
        <v>50</v>
      </c>
      <c r="F51" s="883"/>
      <c r="G51" s="879"/>
      <c r="H51" s="880"/>
      <c r="I51" s="881"/>
      <c r="J51" s="890"/>
      <c r="K51" s="891"/>
      <c r="L51" s="882"/>
      <c r="M51" s="684"/>
    </row>
    <row r="52" spans="1:13" ht="26.25" customHeight="1">
      <c r="A52" s="577" t="s">
        <v>589</v>
      </c>
      <c r="B52" s="300" t="s">
        <v>588</v>
      </c>
      <c r="C52" s="213" t="s">
        <v>586</v>
      </c>
      <c r="D52" s="213" t="s">
        <v>407</v>
      </c>
      <c r="E52" s="149">
        <v>100</v>
      </c>
      <c r="F52" s="883"/>
      <c r="G52" s="879"/>
      <c r="H52" s="880"/>
      <c r="I52" s="881"/>
      <c r="J52" s="890"/>
      <c r="K52" s="569"/>
      <c r="L52" s="882"/>
      <c r="M52" s="684"/>
    </row>
    <row r="53" spans="1:13" s="30" customFormat="1" ht="26.25" customHeight="1">
      <c r="A53" s="577" t="s">
        <v>591</v>
      </c>
      <c r="B53" s="518" t="s">
        <v>590</v>
      </c>
      <c r="C53" s="213" t="s">
        <v>529</v>
      </c>
      <c r="D53" s="213" t="s">
        <v>407</v>
      </c>
      <c r="E53" s="149">
        <v>100</v>
      </c>
      <c r="F53" s="883"/>
      <c r="G53" s="879"/>
      <c r="H53" s="880"/>
      <c r="I53" s="881"/>
      <c r="J53" s="890"/>
      <c r="K53" s="569"/>
      <c r="L53" s="882"/>
      <c r="M53" s="684"/>
    </row>
    <row r="54" spans="1:13" s="30" customFormat="1" ht="26.25" customHeight="1">
      <c r="A54" s="577" t="s">
        <v>593</v>
      </c>
      <c r="B54" s="518" t="s">
        <v>592</v>
      </c>
      <c r="C54" s="213" t="s">
        <v>577</v>
      </c>
      <c r="D54" s="213" t="s">
        <v>407</v>
      </c>
      <c r="E54" s="149">
        <v>500</v>
      </c>
      <c r="F54" s="883"/>
      <c r="G54" s="879"/>
      <c r="H54" s="880"/>
      <c r="I54" s="881"/>
      <c r="J54" s="890"/>
      <c r="K54" s="569"/>
      <c r="L54" s="882"/>
      <c r="M54" s="684"/>
    </row>
    <row r="55" spans="1:13" s="30" customFormat="1" ht="26.25" customHeight="1">
      <c r="A55" s="577" t="s">
        <v>596</v>
      </c>
      <c r="B55" s="518" t="s">
        <v>594</v>
      </c>
      <c r="C55" s="213" t="s">
        <v>595</v>
      </c>
      <c r="D55" s="213" t="s">
        <v>407</v>
      </c>
      <c r="E55" s="149">
        <v>100</v>
      </c>
      <c r="F55" s="883"/>
      <c r="G55" s="879"/>
      <c r="H55" s="880"/>
      <c r="I55" s="881"/>
      <c r="J55" s="890"/>
      <c r="K55" s="569"/>
      <c r="L55" s="882"/>
      <c r="M55" s="684"/>
    </row>
    <row r="56" spans="1:13" s="30" customFormat="1" ht="26.25" customHeight="1">
      <c r="A56" s="577" t="s">
        <v>598</v>
      </c>
      <c r="B56" s="518" t="s">
        <v>597</v>
      </c>
      <c r="C56" s="213" t="s">
        <v>577</v>
      </c>
      <c r="D56" s="213" t="s">
        <v>407</v>
      </c>
      <c r="E56" s="149">
        <v>300</v>
      </c>
      <c r="F56" s="883"/>
      <c r="G56" s="879"/>
      <c r="H56" s="880"/>
      <c r="I56" s="881"/>
      <c r="J56" s="890"/>
      <c r="K56" s="569"/>
      <c r="L56" s="882"/>
      <c r="M56" s="684"/>
    </row>
    <row r="57" spans="1:13" s="30" customFormat="1" ht="26.25" customHeight="1">
      <c r="A57" s="577" t="s">
        <v>601</v>
      </c>
      <c r="B57" s="518" t="s">
        <v>599</v>
      </c>
      <c r="C57" s="213" t="s">
        <v>600</v>
      </c>
      <c r="D57" s="213" t="s">
        <v>407</v>
      </c>
      <c r="E57" s="149">
        <v>50</v>
      </c>
      <c r="F57" s="883"/>
      <c r="G57" s="879"/>
      <c r="H57" s="880"/>
      <c r="I57" s="881"/>
      <c r="J57" s="890"/>
      <c r="K57" s="569"/>
      <c r="L57" s="882"/>
      <c r="M57" s="684"/>
    </row>
    <row r="58" spans="1:13" s="30" customFormat="1" ht="26.25" customHeight="1">
      <c r="A58" s="577" t="s">
        <v>604</v>
      </c>
      <c r="B58" s="518" t="s">
        <v>602</v>
      </c>
      <c r="C58" s="213" t="s">
        <v>603</v>
      </c>
      <c r="D58" s="213" t="s">
        <v>407</v>
      </c>
      <c r="E58" s="149">
        <v>50</v>
      </c>
      <c r="F58" s="883"/>
      <c r="G58" s="879"/>
      <c r="H58" s="880"/>
      <c r="I58" s="881"/>
      <c r="J58" s="890"/>
      <c r="K58" s="569"/>
      <c r="L58" s="882"/>
      <c r="M58" s="684"/>
    </row>
    <row r="59" spans="1:13" s="30" customFormat="1" ht="26.25" customHeight="1">
      <c r="A59" s="577" t="s">
        <v>607</v>
      </c>
      <c r="B59" s="518" t="s">
        <v>605</v>
      </c>
      <c r="C59" s="213" t="s">
        <v>606</v>
      </c>
      <c r="D59" s="213" t="s">
        <v>407</v>
      </c>
      <c r="E59" s="149">
        <v>500</v>
      </c>
      <c r="F59" s="883"/>
      <c r="G59" s="879"/>
      <c r="H59" s="880"/>
      <c r="I59" s="881"/>
      <c r="J59" s="890"/>
      <c r="K59" s="569"/>
      <c r="L59" s="882"/>
      <c r="M59" s="684"/>
    </row>
    <row r="60" spans="1:13" s="30" customFormat="1" ht="26.25" customHeight="1">
      <c r="A60" s="577" t="s">
        <v>609</v>
      </c>
      <c r="B60" s="518" t="s">
        <v>610</v>
      </c>
      <c r="C60" s="213" t="s">
        <v>611</v>
      </c>
      <c r="D60" s="213" t="s">
        <v>407</v>
      </c>
      <c r="E60" s="149">
        <v>200</v>
      </c>
      <c r="F60" s="883"/>
      <c r="G60" s="879"/>
      <c r="H60" s="880"/>
      <c r="I60" s="881"/>
      <c r="J60" s="890"/>
      <c r="K60" s="569"/>
      <c r="L60" s="882"/>
      <c r="M60" s="684"/>
    </row>
    <row r="61" spans="1:13" s="30" customFormat="1" ht="26.25" customHeight="1">
      <c r="A61" s="577" t="s">
        <v>612</v>
      </c>
      <c r="B61" s="518" t="s">
        <v>613</v>
      </c>
      <c r="C61" s="213" t="s">
        <v>614</v>
      </c>
      <c r="D61" s="213" t="s">
        <v>407</v>
      </c>
      <c r="E61" s="149">
        <v>50</v>
      </c>
      <c r="F61" s="883"/>
      <c r="G61" s="879"/>
      <c r="H61" s="880"/>
      <c r="I61" s="881"/>
      <c r="J61" s="890"/>
      <c r="K61" s="569"/>
      <c r="L61" s="882"/>
      <c r="M61" s="684"/>
    </row>
    <row r="62" spans="1:13" s="30" customFormat="1" ht="26.25" customHeight="1">
      <c r="A62" s="577" t="s">
        <v>615</v>
      </c>
      <c r="B62" s="518" t="s">
        <v>616</v>
      </c>
      <c r="C62" s="213" t="s">
        <v>617</v>
      </c>
      <c r="D62" s="213" t="s">
        <v>407</v>
      </c>
      <c r="E62" s="149">
        <v>850</v>
      </c>
      <c r="F62" s="883"/>
      <c r="G62" s="879"/>
      <c r="H62" s="880"/>
      <c r="I62" s="881"/>
      <c r="J62" s="890"/>
      <c r="K62" s="569"/>
      <c r="L62" s="882"/>
      <c r="M62" s="684"/>
    </row>
    <row r="63" spans="1:13" s="30" customFormat="1" ht="26.25" customHeight="1">
      <c r="A63" s="577" t="s">
        <v>618</v>
      </c>
      <c r="B63" s="518" t="s">
        <v>619</v>
      </c>
      <c r="C63" s="213" t="s">
        <v>608</v>
      </c>
      <c r="D63" s="213" t="s">
        <v>407</v>
      </c>
      <c r="E63" s="149">
        <v>150</v>
      </c>
      <c r="F63" s="883"/>
      <c r="G63" s="879"/>
      <c r="H63" s="880"/>
      <c r="I63" s="881"/>
      <c r="J63" s="890"/>
      <c r="K63" s="569"/>
      <c r="L63" s="882"/>
      <c r="M63" s="684"/>
    </row>
    <row r="64" spans="1:13" s="30" customFormat="1" ht="26.25" customHeight="1">
      <c r="A64" s="577" t="s">
        <v>620</v>
      </c>
      <c r="B64" s="518" t="s">
        <v>621</v>
      </c>
      <c r="C64" s="213" t="s">
        <v>614</v>
      </c>
      <c r="D64" s="213" t="s">
        <v>407</v>
      </c>
      <c r="E64" s="149">
        <v>150</v>
      </c>
      <c r="F64" s="883"/>
      <c r="G64" s="879"/>
      <c r="H64" s="880"/>
      <c r="I64" s="881"/>
      <c r="J64" s="890"/>
      <c r="K64" s="569"/>
      <c r="L64" s="882"/>
      <c r="M64" s="684"/>
    </row>
    <row r="65" spans="1:13" s="30" customFormat="1" ht="26.25" customHeight="1">
      <c r="A65" s="577" t="s">
        <v>622</v>
      </c>
      <c r="B65" s="518" t="s">
        <v>623</v>
      </c>
      <c r="C65" s="213" t="s">
        <v>608</v>
      </c>
      <c r="D65" s="213" t="s">
        <v>407</v>
      </c>
      <c r="E65" s="149">
        <v>50</v>
      </c>
      <c r="F65" s="883"/>
      <c r="G65" s="879"/>
      <c r="H65" s="880"/>
      <c r="I65" s="881"/>
      <c r="J65" s="890"/>
      <c r="K65" s="569"/>
      <c r="L65" s="882"/>
      <c r="M65" s="684"/>
    </row>
    <row r="66" spans="1:13" s="30" customFormat="1" ht="26.25" customHeight="1">
      <c r="A66" s="577" t="s">
        <v>624</v>
      </c>
      <c r="B66" s="518" t="s">
        <v>627</v>
      </c>
      <c r="C66" s="213" t="s">
        <v>628</v>
      </c>
      <c r="D66" s="213" t="s">
        <v>407</v>
      </c>
      <c r="E66" s="149">
        <v>300</v>
      </c>
      <c r="F66" s="883"/>
      <c r="G66" s="879"/>
      <c r="H66" s="880"/>
      <c r="I66" s="881"/>
      <c r="J66" s="892"/>
      <c r="K66" s="893"/>
      <c r="L66" s="884"/>
      <c r="M66" s="684"/>
    </row>
    <row r="67" spans="1:13" s="30" customFormat="1" ht="26.25" customHeight="1" thickBot="1">
      <c r="A67" s="578" t="s">
        <v>625</v>
      </c>
      <c r="B67" s="519" t="s">
        <v>630</v>
      </c>
      <c r="C67" s="221" t="s">
        <v>631</v>
      </c>
      <c r="D67" s="221" t="s">
        <v>407</v>
      </c>
      <c r="E67" s="151">
        <v>300</v>
      </c>
      <c r="F67" s="885"/>
      <c r="G67" s="886"/>
      <c r="H67" s="887"/>
      <c r="I67" s="888"/>
      <c r="J67" s="894"/>
      <c r="K67" s="895"/>
      <c r="L67" s="889"/>
      <c r="M67" s="720"/>
    </row>
    <row r="68" spans="1:13" s="30" customFormat="1" ht="12.75" customHeight="1">
      <c r="A68" s="138"/>
      <c r="B68" s="55"/>
      <c r="C68" s="138"/>
      <c r="D68" s="138"/>
      <c r="E68" s="138"/>
      <c r="F68" s="231"/>
      <c r="G68" s="155"/>
      <c r="H68" s="138"/>
      <c r="I68" s="155"/>
      <c r="J68" s="232"/>
      <c r="K68" s="233"/>
      <c r="L68" s="138"/>
      <c r="M68" s="155"/>
    </row>
    <row r="69" spans="1:13" s="30" customFormat="1" ht="12.75" customHeight="1">
      <c r="A69" s="138"/>
      <c r="B69" s="55"/>
      <c r="C69" s="138"/>
      <c r="D69" s="138"/>
      <c r="E69" s="138"/>
      <c r="F69" s="231"/>
      <c r="G69" s="155"/>
      <c r="H69" s="138"/>
      <c r="I69" s="155"/>
      <c r="J69" s="232"/>
      <c r="K69" s="233"/>
      <c r="L69" s="138"/>
      <c r="M69" s="155"/>
    </row>
    <row r="70" spans="1:13" s="30" customFormat="1" ht="12.75" customHeight="1">
      <c r="A70" s="138"/>
      <c r="B70" s="55"/>
      <c r="C70" s="138"/>
      <c r="D70" s="138"/>
      <c r="E70" s="138"/>
      <c r="F70" s="231"/>
      <c r="G70" s="155"/>
      <c r="H70" s="138"/>
      <c r="I70" s="155"/>
      <c r="J70" s="232"/>
      <c r="K70" s="233"/>
      <c r="L70" s="138"/>
      <c r="M70" s="155"/>
    </row>
    <row r="71" spans="1:13" s="30" customFormat="1" ht="12.75" customHeight="1">
      <c r="A71" s="138"/>
      <c r="B71" s="55"/>
      <c r="C71" s="138"/>
      <c r="D71" s="138"/>
      <c r="E71" s="138"/>
      <c r="F71" s="231"/>
      <c r="G71" s="155"/>
      <c r="H71" s="138"/>
      <c r="I71" s="155"/>
      <c r="J71" s="232"/>
      <c r="K71" s="233"/>
      <c r="L71" s="138"/>
      <c r="M71" s="155"/>
    </row>
    <row r="72" spans="1:13" s="30" customFormat="1" ht="12.75" customHeight="1">
      <c r="A72" s="138"/>
      <c r="B72" s="55"/>
      <c r="C72" s="138"/>
      <c r="D72" s="138"/>
      <c r="E72" s="138"/>
      <c r="F72" s="231"/>
      <c r="G72" s="155"/>
      <c r="H72" s="138"/>
      <c r="I72" s="155"/>
      <c r="J72" s="232"/>
      <c r="K72" s="233"/>
      <c r="L72" s="138"/>
      <c r="M72" s="155"/>
    </row>
    <row r="73" spans="1:13" s="30" customFormat="1" ht="12.75" customHeight="1">
      <c r="A73" s="138"/>
      <c r="B73" s="55"/>
      <c r="C73" s="138"/>
      <c r="D73" s="138"/>
      <c r="E73" s="138"/>
      <c r="F73" s="138"/>
      <c r="G73" s="11" t="s">
        <v>472</v>
      </c>
      <c r="H73" s="138"/>
      <c r="I73" s="139"/>
      <c r="J73" s="139"/>
      <c r="K73" s="139"/>
      <c r="L73" s="139"/>
      <c r="M73" s="155"/>
    </row>
    <row r="74" spans="1:13" s="30" customFormat="1" ht="16.5" customHeight="1">
      <c r="A74" s="138"/>
      <c r="B74" s="33" t="s">
        <v>360</v>
      </c>
      <c r="C74" s="34"/>
      <c r="D74" s="34"/>
      <c r="E74" s="34"/>
      <c r="F74" s="34"/>
      <c r="G74" s="35"/>
      <c r="H74" s="35"/>
      <c r="I74" s="35"/>
      <c r="J74" s="35"/>
      <c r="K74" s="3"/>
      <c r="L74" s="63">
        <v>37</v>
      </c>
      <c r="M74" s="155"/>
    </row>
    <row r="75" spans="1:13" s="30" customFormat="1" ht="12.75" customHeight="1">
      <c r="A75" s="138"/>
      <c r="B75" s="55"/>
      <c r="C75" s="138"/>
      <c r="D75" s="138"/>
      <c r="E75" s="138"/>
      <c r="F75" s="138"/>
      <c r="G75" s="155"/>
      <c r="H75" s="138"/>
      <c r="I75" s="139"/>
      <c r="J75" s="139"/>
      <c r="K75" s="139"/>
      <c r="L75" s="139"/>
      <c r="M75" s="155"/>
    </row>
    <row r="76" spans="1:12" s="30" customFormat="1" ht="18">
      <c r="A76" s="3"/>
      <c r="B76" s="165" t="s">
        <v>471</v>
      </c>
      <c r="C76" s="3"/>
      <c r="D76" s="3"/>
      <c r="E76" s="230"/>
      <c r="F76" s="3"/>
      <c r="G76" s="3"/>
      <c r="H76" s="156"/>
      <c r="I76" s="126"/>
      <c r="J76" s="156"/>
      <c r="K76" s="156"/>
      <c r="L76" s="5" t="s">
        <v>312</v>
      </c>
    </row>
    <row r="77" spans="1:12" s="30" customFormat="1" ht="15.75">
      <c r="A77" s="3"/>
      <c r="B77" s="3"/>
      <c r="C77" s="3"/>
      <c r="D77" s="3"/>
      <c r="E77" s="3"/>
      <c r="F77" s="3"/>
      <c r="G77" s="9" t="s">
        <v>519</v>
      </c>
      <c r="H77" s="3"/>
      <c r="I77" s="9"/>
      <c r="K77" s="171"/>
      <c r="L77" s="5" t="s">
        <v>314</v>
      </c>
    </row>
    <row r="78" spans="1:12" s="30" customFormat="1" ht="16.5" thickBot="1">
      <c r="A78" s="3"/>
      <c r="B78" s="126" t="s">
        <v>520</v>
      </c>
      <c r="C78" s="3"/>
      <c r="D78" s="3"/>
      <c r="E78" s="3"/>
      <c r="F78" s="3"/>
      <c r="G78" s="9" t="s">
        <v>362</v>
      </c>
      <c r="H78" s="3"/>
      <c r="I78" s="3"/>
      <c r="K78" s="172"/>
      <c r="L78" s="12" t="s">
        <v>315</v>
      </c>
    </row>
    <row r="79" spans="1:13" s="30" customFormat="1" ht="15.75" customHeight="1">
      <c r="A79" s="494"/>
      <c r="B79" s="316"/>
      <c r="C79" s="525"/>
      <c r="D79" s="496"/>
      <c r="E79" s="495"/>
      <c r="F79" s="781" t="s">
        <v>424</v>
      </c>
      <c r="G79" s="782" t="s">
        <v>425</v>
      </c>
      <c r="H79" s="783" t="s">
        <v>426</v>
      </c>
      <c r="I79" s="783" t="s">
        <v>425</v>
      </c>
      <c r="J79" s="784"/>
      <c r="K79" s="785" t="s">
        <v>427</v>
      </c>
      <c r="L79" s="783" t="s">
        <v>428</v>
      </c>
      <c r="M79" s="786" t="s">
        <v>429</v>
      </c>
    </row>
    <row r="80" spans="1:13" s="30" customFormat="1" ht="15.75">
      <c r="A80" s="498" t="s">
        <v>316</v>
      </c>
      <c r="B80" s="499" t="s">
        <v>317</v>
      </c>
      <c r="C80" s="179" t="s">
        <v>521</v>
      </c>
      <c r="D80" s="500" t="s">
        <v>387</v>
      </c>
      <c r="E80" s="88" t="s">
        <v>388</v>
      </c>
      <c r="F80" s="787" t="s">
        <v>430</v>
      </c>
      <c r="G80" s="501" t="s">
        <v>431</v>
      </c>
      <c r="H80" s="470" t="s">
        <v>432</v>
      </c>
      <c r="I80" s="470" t="s">
        <v>431</v>
      </c>
      <c r="J80" s="471" t="s">
        <v>393</v>
      </c>
      <c r="K80" s="472" t="s">
        <v>433</v>
      </c>
      <c r="L80" s="470" t="s">
        <v>434</v>
      </c>
      <c r="M80" s="788" t="s">
        <v>435</v>
      </c>
    </row>
    <row r="81" spans="1:13" s="30" customFormat="1" ht="16.5" thickBot="1">
      <c r="A81" s="498"/>
      <c r="B81" s="505"/>
      <c r="C81" s="526"/>
      <c r="D81" s="507"/>
      <c r="E81" s="506"/>
      <c r="F81" s="789" t="s">
        <v>436</v>
      </c>
      <c r="G81" s="588" t="s">
        <v>436</v>
      </c>
      <c r="H81" s="589"/>
      <c r="I81" s="589" t="s">
        <v>437</v>
      </c>
      <c r="J81" s="590"/>
      <c r="K81" s="591"/>
      <c r="L81" s="589" t="s">
        <v>438</v>
      </c>
      <c r="M81" s="790" t="s">
        <v>437</v>
      </c>
    </row>
    <row r="82" spans="1:13" ht="26.25" customHeight="1">
      <c r="A82" s="541" t="s">
        <v>626</v>
      </c>
      <c r="B82" s="518" t="s">
        <v>634</v>
      </c>
      <c r="C82" s="213" t="s">
        <v>614</v>
      </c>
      <c r="D82" s="213" t="s">
        <v>407</v>
      </c>
      <c r="E82" s="149">
        <v>50</v>
      </c>
      <c r="F82" s="827"/>
      <c r="G82" s="722"/>
      <c r="H82" s="828"/>
      <c r="I82" s="722"/>
      <c r="J82" s="837"/>
      <c r="K82" s="876"/>
      <c r="L82" s="829"/>
      <c r="M82" s="722"/>
    </row>
    <row r="83" spans="1:13" ht="26.25" customHeight="1">
      <c r="A83" s="542" t="s">
        <v>629</v>
      </c>
      <c r="B83" s="518" t="s">
        <v>636</v>
      </c>
      <c r="C83" s="213" t="s">
        <v>637</v>
      </c>
      <c r="D83" s="213" t="s">
        <v>407</v>
      </c>
      <c r="E83" s="149">
        <v>750</v>
      </c>
      <c r="F83" s="830"/>
      <c r="G83" s="684"/>
      <c r="H83" s="831"/>
      <c r="I83" s="684"/>
      <c r="J83" s="691"/>
      <c r="K83" s="577"/>
      <c r="L83" s="832"/>
      <c r="M83" s="684"/>
    </row>
    <row r="84" spans="1:13" ht="26.25" customHeight="1">
      <c r="A84" s="542" t="s">
        <v>632</v>
      </c>
      <c r="B84" s="518" t="s">
        <v>639</v>
      </c>
      <c r="C84" s="213" t="s">
        <v>640</v>
      </c>
      <c r="D84" s="213" t="s">
        <v>407</v>
      </c>
      <c r="E84" s="149">
        <v>50</v>
      </c>
      <c r="F84" s="830"/>
      <c r="G84" s="684"/>
      <c r="H84" s="831"/>
      <c r="I84" s="684"/>
      <c r="J84" s="691"/>
      <c r="K84" s="577"/>
      <c r="L84" s="832"/>
      <c r="M84" s="684"/>
    </row>
    <row r="85" spans="1:13" ht="26.25" customHeight="1">
      <c r="A85" s="542" t="s">
        <v>633</v>
      </c>
      <c r="B85" s="518" t="s">
        <v>642</v>
      </c>
      <c r="C85" s="213" t="s">
        <v>617</v>
      </c>
      <c r="D85" s="213" t="s">
        <v>407</v>
      </c>
      <c r="E85" s="149">
        <v>150</v>
      </c>
      <c r="F85" s="830"/>
      <c r="G85" s="684"/>
      <c r="H85" s="831"/>
      <c r="I85" s="684"/>
      <c r="J85" s="691"/>
      <c r="K85" s="577"/>
      <c r="L85" s="832"/>
      <c r="M85" s="684"/>
    </row>
    <row r="86" spans="1:13" ht="26.25" customHeight="1">
      <c r="A86" s="542" t="s">
        <v>635</v>
      </c>
      <c r="B86" s="520" t="s">
        <v>644</v>
      </c>
      <c r="C86" s="17" t="s">
        <v>645</v>
      </c>
      <c r="D86" s="213" t="s">
        <v>407</v>
      </c>
      <c r="E86" s="149">
        <v>150</v>
      </c>
      <c r="F86" s="830"/>
      <c r="G86" s="684"/>
      <c r="H86" s="831"/>
      <c r="I86" s="684"/>
      <c r="J86" s="691"/>
      <c r="K86" s="577"/>
      <c r="L86" s="832"/>
      <c r="M86" s="684"/>
    </row>
    <row r="87" spans="1:13" ht="26.25" customHeight="1">
      <c r="A87" s="542" t="s">
        <v>638</v>
      </c>
      <c r="B87" s="520" t="s">
        <v>647</v>
      </c>
      <c r="C87" s="17" t="s">
        <v>614</v>
      </c>
      <c r="D87" s="213" t="s">
        <v>407</v>
      </c>
      <c r="E87" s="149">
        <v>50</v>
      </c>
      <c r="F87" s="830"/>
      <c r="G87" s="684"/>
      <c r="H87" s="831"/>
      <c r="I87" s="684"/>
      <c r="J87" s="691"/>
      <c r="K87" s="577"/>
      <c r="L87" s="832"/>
      <c r="M87" s="684"/>
    </row>
    <row r="88" spans="1:13" ht="41.25" customHeight="1">
      <c r="A88" s="542" t="s">
        <v>641</v>
      </c>
      <c r="B88" s="520" t="s">
        <v>649</v>
      </c>
      <c r="C88" s="17"/>
      <c r="D88" s="213" t="s">
        <v>407</v>
      </c>
      <c r="E88" s="19">
        <v>40</v>
      </c>
      <c r="F88" s="830"/>
      <c r="G88" s="684"/>
      <c r="H88" s="831"/>
      <c r="I88" s="684"/>
      <c r="J88" s="691"/>
      <c r="K88" s="577"/>
      <c r="L88" s="832"/>
      <c r="M88" s="684"/>
    </row>
    <row r="89" spans="1:13" ht="41.25" customHeight="1">
      <c r="A89" s="542" t="s">
        <v>643</v>
      </c>
      <c r="B89" s="520" t="s">
        <v>651</v>
      </c>
      <c r="C89" s="17"/>
      <c r="D89" s="213" t="s">
        <v>407</v>
      </c>
      <c r="E89" s="19">
        <v>30</v>
      </c>
      <c r="F89" s="830"/>
      <c r="G89" s="684"/>
      <c r="H89" s="831"/>
      <c r="I89" s="684"/>
      <c r="J89" s="691"/>
      <c r="K89" s="577"/>
      <c r="L89" s="832"/>
      <c r="M89" s="684"/>
    </row>
    <row r="90" spans="1:13" ht="41.25" customHeight="1">
      <c r="A90" s="542" t="s">
        <v>646</v>
      </c>
      <c r="B90" s="520" t="s">
        <v>653</v>
      </c>
      <c r="C90" s="17"/>
      <c r="D90" s="213" t="s">
        <v>407</v>
      </c>
      <c r="E90" s="19">
        <v>10</v>
      </c>
      <c r="F90" s="830"/>
      <c r="G90" s="684"/>
      <c r="H90" s="831"/>
      <c r="I90" s="684"/>
      <c r="J90" s="691"/>
      <c r="K90" s="577"/>
      <c r="L90" s="832"/>
      <c r="M90" s="684"/>
    </row>
    <row r="91" spans="1:13" ht="41.25" customHeight="1">
      <c r="A91" s="542" t="s">
        <v>648</v>
      </c>
      <c r="B91" s="520" t="s">
        <v>656</v>
      </c>
      <c r="C91" s="17"/>
      <c r="D91" s="213" t="s">
        <v>407</v>
      </c>
      <c r="E91" s="19">
        <v>10</v>
      </c>
      <c r="F91" s="830"/>
      <c r="G91" s="684"/>
      <c r="H91" s="831"/>
      <c r="I91" s="684"/>
      <c r="J91" s="691"/>
      <c r="K91" s="577"/>
      <c r="L91" s="832"/>
      <c r="M91" s="684"/>
    </row>
    <row r="92" spans="1:13" ht="41.25" customHeight="1">
      <c r="A92" s="542" t="s">
        <v>650</v>
      </c>
      <c r="B92" s="520" t="s">
        <v>658</v>
      </c>
      <c r="C92" s="17"/>
      <c r="D92" s="213" t="s">
        <v>407</v>
      </c>
      <c r="E92" s="19">
        <v>10</v>
      </c>
      <c r="F92" s="830"/>
      <c r="G92" s="684"/>
      <c r="H92" s="831"/>
      <c r="I92" s="684"/>
      <c r="J92" s="691"/>
      <c r="K92" s="577"/>
      <c r="L92" s="832"/>
      <c r="M92" s="684"/>
    </row>
    <row r="93" spans="1:13" ht="41.25" customHeight="1">
      <c r="A93" s="542" t="s">
        <v>652</v>
      </c>
      <c r="B93" s="520" t="s">
        <v>660</v>
      </c>
      <c r="C93" s="639"/>
      <c r="D93" s="213" t="s">
        <v>407</v>
      </c>
      <c r="E93" s="19" t="s">
        <v>661</v>
      </c>
      <c r="F93" s="830"/>
      <c r="G93" s="684"/>
      <c r="H93" s="831"/>
      <c r="I93" s="684"/>
      <c r="J93" s="691"/>
      <c r="K93" s="577"/>
      <c r="L93" s="832"/>
      <c r="M93" s="684"/>
    </row>
    <row r="94" spans="1:13" ht="41.25" customHeight="1">
      <c r="A94" s="542" t="s">
        <v>654</v>
      </c>
      <c r="B94" s="640" t="s">
        <v>663</v>
      </c>
      <c r="C94" s="641"/>
      <c r="D94" s="556" t="s">
        <v>524</v>
      </c>
      <c r="E94" s="1291" t="s">
        <v>486</v>
      </c>
      <c r="F94" s="830"/>
      <c r="G94" s="684"/>
      <c r="H94" s="831"/>
      <c r="I94" s="684"/>
      <c r="J94" s="691"/>
      <c r="K94" s="577"/>
      <c r="L94" s="832"/>
      <c r="M94" s="684"/>
    </row>
    <row r="95" spans="1:13" ht="38.25" customHeight="1">
      <c r="A95" s="542" t="s">
        <v>655</v>
      </c>
      <c r="B95" s="521" t="s">
        <v>666</v>
      </c>
      <c r="C95" s="642"/>
      <c r="D95" s="134" t="s">
        <v>524</v>
      </c>
      <c r="E95" s="664" t="s">
        <v>664</v>
      </c>
      <c r="F95" s="830"/>
      <c r="G95" s="684"/>
      <c r="H95" s="831"/>
      <c r="I95" s="684"/>
      <c r="J95" s="691"/>
      <c r="K95" s="577"/>
      <c r="L95" s="832"/>
      <c r="M95" s="684"/>
    </row>
    <row r="96" spans="1:13" ht="41.25" customHeight="1" thickBot="1">
      <c r="A96" s="558" t="s">
        <v>657</v>
      </c>
      <c r="B96" s="643" t="s">
        <v>668</v>
      </c>
      <c r="C96" s="644"/>
      <c r="D96" s="524" t="s">
        <v>524</v>
      </c>
      <c r="E96" s="679" t="s">
        <v>669</v>
      </c>
      <c r="F96" s="833"/>
      <c r="G96" s="720"/>
      <c r="H96" s="834"/>
      <c r="I96" s="720"/>
      <c r="J96" s="692"/>
      <c r="K96" s="877"/>
      <c r="L96" s="835"/>
      <c r="M96" s="720"/>
    </row>
    <row r="97" ht="15" customHeight="1"/>
    <row r="98" ht="15" customHeight="1"/>
    <row r="99" ht="15" customHeight="1"/>
    <row r="100" ht="15" customHeight="1"/>
    <row r="101" ht="15" customHeight="1">
      <c r="G101" s="11" t="s">
        <v>472</v>
      </c>
    </row>
    <row r="102" ht="15" customHeight="1"/>
    <row r="103" ht="15" customHeight="1"/>
    <row r="104" spans="1:13" ht="17.25" customHeight="1">
      <c r="A104" s="176"/>
      <c r="B104" s="33" t="s">
        <v>360</v>
      </c>
      <c r="C104" s="34"/>
      <c r="D104" s="34"/>
      <c r="E104" s="34"/>
      <c r="F104" s="34"/>
      <c r="G104" s="35"/>
      <c r="H104" s="35"/>
      <c r="I104" s="35"/>
      <c r="J104" s="35"/>
      <c r="L104" s="63">
        <v>38</v>
      </c>
      <c r="M104" s="139"/>
    </row>
    <row r="105" spans="1:13" ht="17.25" customHeight="1">
      <c r="A105" s="176"/>
      <c r="B105" s="234"/>
      <c r="C105" s="176"/>
      <c r="D105" s="176"/>
      <c r="E105" s="176"/>
      <c r="F105" s="176"/>
      <c r="G105" s="183"/>
      <c r="H105" s="176"/>
      <c r="I105" s="126"/>
      <c r="J105" s="184"/>
      <c r="K105" s="184"/>
      <c r="L105" s="184"/>
      <c r="M105" s="139"/>
    </row>
    <row r="106" spans="1:12" s="30" customFormat="1" ht="18">
      <c r="A106" s="3"/>
      <c r="B106" s="165" t="s">
        <v>471</v>
      </c>
      <c r="C106" s="3"/>
      <c r="D106" s="3"/>
      <c r="E106" s="230"/>
      <c r="F106" s="3"/>
      <c r="G106" s="3"/>
      <c r="H106" s="3"/>
      <c r="I106" s="3"/>
      <c r="K106" s="171"/>
      <c r="L106" s="5"/>
    </row>
    <row r="107" spans="7:13" ht="15.75" customHeight="1">
      <c r="G107" s="9" t="s">
        <v>519</v>
      </c>
      <c r="I107" s="9"/>
      <c r="J107" s="30"/>
      <c r="K107" s="171"/>
      <c r="L107" s="5"/>
      <c r="M107" s="30"/>
    </row>
    <row r="108" spans="2:31" ht="16.5" thickBot="1">
      <c r="B108" s="126" t="s">
        <v>520</v>
      </c>
      <c r="G108" s="9" t="s">
        <v>362</v>
      </c>
      <c r="J108" s="30"/>
      <c r="K108" s="172"/>
      <c r="L108" s="12"/>
      <c r="M108" s="30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3.5" customHeight="1">
      <c r="A109" s="494"/>
      <c r="B109" s="316"/>
      <c r="C109" s="525"/>
      <c r="D109" s="496"/>
      <c r="E109" s="495"/>
      <c r="F109" s="781" t="s">
        <v>424</v>
      </c>
      <c r="G109" s="782" t="s">
        <v>425</v>
      </c>
      <c r="H109" s="783" t="s">
        <v>426</v>
      </c>
      <c r="I109" s="783" t="s">
        <v>425</v>
      </c>
      <c r="J109" s="784"/>
      <c r="K109" s="785" t="s">
        <v>427</v>
      </c>
      <c r="L109" s="783" t="s">
        <v>428</v>
      </c>
      <c r="M109" s="786" t="s">
        <v>429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3.5" customHeight="1">
      <c r="A110" s="498" t="s">
        <v>316</v>
      </c>
      <c r="B110" s="499" t="s">
        <v>317</v>
      </c>
      <c r="C110" s="179" t="s">
        <v>521</v>
      </c>
      <c r="D110" s="500" t="s">
        <v>387</v>
      </c>
      <c r="E110" s="88" t="s">
        <v>388</v>
      </c>
      <c r="F110" s="787" t="s">
        <v>430</v>
      </c>
      <c r="G110" s="501" t="s">
        <v>431</v>
      </c>
      <c r="H110" s="470" t="s">
        <v>432</v>
      </c>
      <c r="I110" s="470" t="s">
        <v>431</v>
      </c>
      <c r="J110" s="471" t="s">
        <v>393</v>
      </c>
      <c r="K110" s="472" t="s">
        <v>433</v>
      </c>
      <c r="L110" s="470" t="s">
        <v>434</v>
      </c>
      <c r="M110" s="788" t="s">
        <v>435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3.5" customHeight="1" thickBot="1">
      <c r="A111" s="498"/>
      <c r="B111" s="505"/>
      <c r="C111" s="526"/>
      <c r="D111" s="507"/>
      <c r="E111" s="506"/>
      <c r="F111" s="789" t="s">
        <v>436</v>
      </c>
      <c r="G111" s="588" t="s">
        <v>436</v>
      </c>
      <c r="H111" s="589"/>
      <c r="I111" s="589" t="s">
        <v>437</v>
      </c>
      <c r="J111" s="590"/>
      <c r="K111" s="591"/>
      <c r="L111" s="589" t="s">
        <v>438</v>
      </c>
      <c r="M111" s="790" t="s">
        <v>437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37.5" customHeight="1">
      <c r="A112" s="541" t="s">
        <v>659</v>
      </c>
      <c r="B112" s="520" t="s">
        <v>670</v>
      </c>
      <c r="C112" s="236"/>
      <c r="D112" s="213" t="s">
        <v>524</v>
      </c>
      <c r="E112" s="19" t="s">
        <v>671</v>
      </c>
      <c r="F112" s="827"/>
      <c r="G112" s="722"/>
      <c r="H112" s="828"/>
      <c r="I112" s="722"/>
      <c r="J112" s="837"/>
      <c r="K112" s="838"/>
      <c r="L112" s="829"/>
      <c r="M112" s="722"/>
      <c r="N112" s="235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37.5" customHeight="1">
      <c r="A113" s="542" t="s">
        <v>662</v>
      </c>
      <c r="B113" s="521" t="s">
        <v>672</v>
      </c>
      <c r="C113" s="237"/>
      <c r="D113" s="134" t="s">
        <v>524</v>
      </c>
      <c r="E113" s="664" t="s">
        <v>664</v>
      </c>
      <c r="F113" s="830"/>
      <c r="G113" s="684"/>
      <c r="H113" s="831"/>
      <c r="I113" s="684"/>
      <c r="J113" s="691"/>
      <c r="K113" s="793"/>
      <c r="L113" s="832"/>
      <c r="M113" s="684"/>
      <c r="N113" s="235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37.5" customHeight="1">
      <c r="A114" s="542" t="s">
        <v>665</v>
      </c>
      <c r="B114" s="522" t="s">
        <v>673</v>
      </c>
      <c r="C114" s="238"/>
      <c r="D114" s="239" t="s">
        <v>524</v>
      </c>
      <c r="E114" s="666" t="s">
        <v>664</v>
      </c>
      <c r="F114" s="830"/>
      <c r="G114" s="684"/>
      <c r="H114" s="831"/>
      <c r="I114" s="684"/>
      <c r="J114" s="691"/>
      <c r="K114" s="793"/>
      <c r="L114" s="832"/>
      <c r="M114" s="684"/>
      <c r="N114" s="235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37.5" customHeight="1" thickBot="1">
      <c r="A115" s="558" t="s">
        <v>667</v>
      </c>
      <c r="B115" s="523" t="s">
        <v>674</v>
      </c>
      <c r="C115" s="240"/>
      <c r="D115" s="221" t="s">
        <v>407</v>
      </c>
      <c r="E115" s="23" t="s">
        <v>664</v>
      </c>
      <c r="F115" s="833"/>
      <c r="G115" s="720"/>
      <c r="H115" s="834"/>
      <c r="I115" s="720"/>
      <c r="J115" s="692"/>
      <c r="K115" s="839"/>
      <c r="L115" s="835"/>
      <c r="M115" s="720"/>
      <c r="N115" s="235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30" customHeight="1" thickBot="1">
      <c r="A116" s="138"/>
      <c r="B116" s="32"/>
      <c r="C116" s="24"/>
      <c r="D116" s="138"/>
      <c r="E116" s="24"/>
      <c r="F116" s="823" t="s">
        <v>384</v>
      </c>
      <c r="G116" s="824"/>
      <c r="H116" s="823" t="s">
        <v>384</v>
      </c>
      <c r="I116" s="824"/>
      <c r="J116" s="836"/>
      <c r="K116" s="836"/>
      <c r="L116" s="836"/>
      <c r="M116" s="836"/>
      <c r="N116" s="235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8" customHeight="1">
      <c r="A117" s="138"/>
      <c r="B117" s="32"/>
      <c r="C117" s="24"/>
      <c r="D117" s="138"/>
      <c r="E117" s="24"/>
      <c r="F117" s="153"/>
      <c r="G117" s="136"/>
      <c r="H117" s="153"/>
      <c r="I117" s="136"/>
      <c r="J117" s="154"/>
      <c r="K117" s="154"/>
      <c r="L117" s="154"/>
      <c r="M117" s="154"/>
      <c r="N117" s="235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8" customHeight="1">
      <c r="A118" s="138"/>
      <c r="B118" s="599" t="s">
        <v>482</v>
      </c>
      <c r="C118" s="24"/>
      <c r="D118" s="138"/>
      <c r="E118" s="24"/>
      <c r="F118" s="153"/>
      <c r="G118" s="136"/>
      <c r="H118" s="153"/>
      <c r="I118" s="136"/>
      <c r="J118" s="154"/>
      <c r="K118" s="154"/>
      <c r="L118" s="154"/>
      <c r="M118" s="154"/>
      <c r="N118" s="235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3.5" customHeight="1">
      <c r="A119" s="138"/>
      <c r="B119" s="32"/>
      <c r="C119" s="24"/>
      <c r="D119" s="138"/>
      <c r="E119" s="24"/>
      <c r="F119" s="153"/>
      <c r="G119" s="136"/>
      <c r="H119" s="153"/>
      <c r="I119" s="136"/>
      <c r="J119" s="154"/>
      <c r="K119" s="154"/>
      <c r="L119" s="154"/>
      <c r="M119" s="154"/>
      <c r="N119" s="235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14" s="30" customFormat="1" ht="16.5" customHeight="1">
      <c r="A120" s="138"/>
      <c r="B120" s="241" t="s">
        <v>675</v>
      </c>
      <c r="C120" s="139"/>
      <c r="D120" s="138"/>
      <c r="E120" s="242"/>
      <c r="F120" s="139"/>
      <c r="G120" s="139"/>
      <c r="H120" s="139"/>
      <c r="I120" s="139"/>
      <c r="J120" s="139"/>
      <c r="K120" s="139"/>
      <c r="L120" s="139"/>
      <c r="M120" s="139"/>
      <c r="N120" s="184"/>
    </row>
    <row r="121" spans="1:14" s="30" customFormat="1" ht="15" customHeight="1">
      <c r="A121" s="184"/>
      <c r="B121" s="1216" t="s">
        <v>676</v>
      </c>
      <c r="C121" s="1216"/>
      <c r="D121" s="1216"/>
      <c r="E121" s="1216"/>
      <c r="F121" s="1216"/>
      <c r="G121" s="1216"/>
      <c r="H121" s="1216"/>
      <c r="I121" s="1216"/>
      <c r="J121" s="1216"/>
      <c r="K121" s="1216"/>
      <c r="L121" s="1216"/>
      <c r="M121" s="1216"/>
      <c r="N121" s="184"/>
    </row>
    <row r="122" spans="1:14" s="30" customFormat="1" ht="15" customHeight="1">
      <c r="A122" s="156"/>
      <c r="B122" s="1216" t="s">
        <v>700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84"/>
    </row>
    <row r="123" spans="1:14" ht="15" customHeight="1">
      <c r="A123" s="156"/>
      <c r="B123" s="1216" t="s">
        <v>45</v>
      </c>
      <c r="C123" s="1216"/>
      <c r="D123" s="1216"/>
      <c r="E123" s="1216"/>
      <c r="F123" s="1216"/>
      <c r="G123" s="1216"/>
      <c r="H123" s="1216"/>
      <c r="I123" s="1216"/>
      <c r="J123" s="1216"/>
      <c r="K123" s="1216"/>
      <c r="L123" s="1216"/>
      <c r="M123" s="1216"/>
      <c r="N123" s="156"/>
    </row>
    <row r="124" spans="1:14" ht="15" customHeight="1">
      <c r="A124" s="156"/>
      <c r="B124" s="1216" t="s">
        <v>43</v>
      </c>
      <c r="C124" s="1216"/>
      <c r="D124" s="1216"/>
      <c r="E124" s="1216"/>
      <c r="F124" s="1216"/>
      <c r="G124" s="1216"/>
      <c r="H124" s="1216"/>
      <c r="I124" s="1216"/>
      <c r="J124" s="1216"/>
      <c r="K124" s="1216"/>
      <c r="L124" s="1216"/>
      <c r="M124" s="1216"/>
      <c r="N124" s="156"/>
    </row>
    <row r="125" spans="1:14" ht="15" customHeight="1">
      <c r="A125" s="156"/>
      <c r="B125" s="1216" t="s">
        <v>677</v>
      </c>
      <c r="C125" s="1216"/>
      <c r="D125" s="1216"/>
      <c r="E125" s="1216"/>
      <c r="F125" s="1216"/>
      <c r="G125" s="1216"/>
      <c r="H125" s="1216"/>
      <c r="I125" s="1216"/>
      <c r="J125" s="1216"/>
      <c r="K125" s="1216"/>
      <c r="L125" s="1216"/>
      <c r="M125" s="1216"/>
      <c r="N125" s="156"/>
    </row>
    <row r="126" spans="1:14" ht="30" customHeight="1">
      <c r="A126" s="156"/>
      <c r="B126" s="1216" t="s">
        <v>75</v>
      </c>
      <c r="C126" s="1216"/>
      <c r="D126" s="1216"/>
      <c r="E126" s="1216"/>
      <c r="F126" s="1216"/>
      <c r="G126" s="1216"/>
      <c r="H126" s="1216"/>
      <c r="I126" s="1216"/>
      <c r="J126" s="1216"/>
      <c r="K126" s="1216"/>
      <c r="L126" s="1216"/>
      <c r="M126" s="1216"/>
      <c r="N126" s="156"/>
    </row>
    <row r="127" spans="1:14" ht="17.25" customHeight="1">
      <c r="A127" s="156"/>
      <c r="B127" s="1216" t="s">
        <v>76</v>
      </c>
      <c r="C127" s="1216"/>
      <c r="D127" s="1216"/>
      <c r="E127" s="1216"/>
      <c r="F127" s="1216"/>
      <c r="G127" s="1216"/>
      <c r="H127" s="1216"/>
      <c r="I127" s="1216"/>
      <c r="J127" s="1216"/>
      <c r="K127" s="1216"/>
      <c r="L127" s="1216"/>
      <c r="M127" s="1216"/>
      <c r="N127" s="156"/>
    </row>
    <row r="128" spans="1:14" ht="17.25" customHeight="1">
      <c r="A128" s="156"/>
      <c r="B128" s="1216" t="s">
        <v>701</v>
      </c>
      <c r="C128" s="1216"/>
      <c r="D128" s="1216"/>
      <c r="E128" s="1216"/>
      <c r="F128" s="1216"/>
      <c r="G128" s="1216"/>
      <c r="H128" s="1216"/>
      <c r="I128" s="1216"/>
      <c r="J128" s="1216"/>
      <c r="K128" s="1216"/>
      <c r="L128" s="1216"/>
      <c r="M128" s="1216"/>
      <c r="N128" s="156"/>
    </row>
    <row r="129" spans="1:14" ht="15" customHeight="1">
      <c r="A129" s="156"/>
      <c r="B129" s="728" t="s">
        <v>44</v>
      </c>
      <c r="C129" s="731"/>
      <c r="D129" s="731"/>
      <c r="E129" s="731"/>
      <c r="F129" s="731"/>
      <c r="G129" s="731"/>
      <c r="H129" s="731"/>
      <c r="I129" s="731"/>
      <c r="J129" s="731"/>
      <c r="K129" s="731"/>
      <c r="L129" s="731"/>
      <c r="M129" s="731"/>
      <c r="N129" s="156"/>
    </row>
    <row r="130" spans="1:10" ht="15" customHeight="1">
      <c r="A130" s="167"/>
      <c r="B130" s="89"/>
      <c r="D130" s="163"/>
      <c r="E130" s="164"/>
      <c r="F130" s="164"/>
      <c r="G130" s="164"/>
      <c r="I130" s="165"/>
      <c r="J130" s="156"/>
    </row>
    <row r="131" spans="2:12" ht="15.75">
      <c r="B131" s="89" t="s">
        <v>419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</row>
    <row r="132" spans="1:12" ht="13.5" customHeight="1">
      <c r="A132" s="156"/>
      <c r="B132" s="89" t="s">
        <v>420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</row>
    <row r="133" spans="1:10" ht="13.5" customHeight="1">
      <c r="A133" s="156"/>
      <c r="B133" s="89" t="s">
        <v>421</v>
      </c>
      <c r="D133" s="163"/>
      <c r="E133" s="164"/>
      <c r="F133" s="164"/>
      <c r="G133" s="164"/>
      <c r="I133" s="165"/>
      <c r="J133" s="156"/>
    </row>
    <row r="134" spans="1:10" ht="13.5" customHeight="1">
      <c r="A134" s="156"/>
      <c r="B134" s="156"/>
      <c r="C134" s="156"/>
      <c r="D134" s="156"/>
      <c r="E134" s="156"/>
      <c r="F134" s="156"/>
      <c r="G134" s="156"/>
      <c r="H134" s="156"/>
      <c r="J134" s="156"/>
    </row>
    <row r="135" spans="1:5" ht="13.5" customHeight="1">
      <c r="A135" s="156"/>
      <c r="B135" s="156"/>
      <c r="C135" s="156"/>
      <c r="D135" s="156"/>
      <c r="E135" s="156"/>
    </row>
    <row r="136" spans="1:5" ht="15.75">
      <c r="A136" s="156"/>
      <c r="B136" s="156"/>
      <c r="C136" s="156"/>
      <c r="D136" s="156"/>
      <c r="E136" s="156"/>
    </row>
    <row r="137" spans="1:5" ht="15.75">
      <c r="A137" s="156"/>
      <c r="B137" s="156"/>
      <c r="C137" s="156"/>
      <c r="D137" s="156"/>
      <c r="E137" s="156"/>
    </row>
    <row r="138" spans="1:5" ht="15.75">
      <c r="A138" s="156"/>
      <c r="B138" s="156"/>
      <c r="C138" s="156"/>
      <c r="D138" s="156"/>
      <c r="E138" s="156"/>
    </row>
    <row r="139" spans="1:5" ht="15.75">
      <c r="A139" s="156"/>
      <c r="B139" s="156"/>
      <c r="C139" s="156"/>
      <c r="D139" s="156"/>
      <c r="E139" s="156"/>
    </row>
    <row r="140" spans="1:5" ht="15.75">
      <c r="A140" s="156"/>
      <c r="B140" s="156"/>
      <c r="C140" s="156"/>
      <c r="D140" s="156"/>
      <c r="E140" s="156"/>
    </row>
    <row r="141" spans="1:12" ht="15.75">
      <c r="A141" s="156"/>
      <c r="B141" s="156"/>
      <c r="C141" s="175"/>
      <c r="D141" s="175"/>
      <c r="E141" s="126"/>
      <c r="F141" s="191"/>
      <c r="G141" s="11" t="s">
        <v>472</v>
      </c>
      <c r="H141" s="175"/>
      <c r="I141" s="175"/>
      <c r="J141" s="175"/>
      <c r="K141" s="156"/>
      <c r="L141" s="156"/>
    </row>
    <row r="142" spans="1:12" ht="15.75">
      <c r="A142" s="156"/>
      <c r="B142" s="156"/>
      <c r="C142" s="175"/>
      <c r="D142" s="175"/>
      <c r="E142" s="126"/>
      <c r="F142" s="191"/>
      <c r="G142" s="11"/>
      <c r="H142" s="175"/>
      <c r="I142" s="175"/>
      <c r="J142" s="175"/>
      <c r="K142" s="156"/>
      <c r="L142" s="156"/>
    </row>
    <row r="143" spans="1:12" ht="15.75">
      <c r="A143" s="156"/>
      <c r="B143" s="156"/>
      <c r="C143" s="175"/>
      <c r="D143" s="175"/>
      <c r="E143" s="126"/>
      <c r="F143" s="191"/>
      <c r="G143" s="11"/>
      <c r="H143" s="175"/>
      <c r="I143" s="175"/>
      <c r="J143" s="175"/>
      <c r="K143" s="156"/>
      <c r="L143" s="156"/>
    </row>
    <row r="144" spans="1:12" ht="15.75">
      <c r="A144" s="156"/>
      <c r="B144" s="156"/>
      <c r="C144" s="175"/>
      <c r="D144" s="175"/>
      <c r="E144" s="126"/>
      <c r="F144" s="191"/>
      <c r="G144" s="11"/>
      <c r="H144" s="175"/>
      <c r="I144" s="175"/>
      <c r="J144" s="175"/>
      <c r="K144" s="156"/>
      <c r="L144" s="156"/>
    </row>
    <row r="145" spans="1:12" ht="18.75">
      <c r="A145" s="156"/>
      <c r="B145" s="33" t="s">
        <v>360</v>
      </c>
      <c r="C145" s="34"/>
      <c r="D145" s="34"/>
      <c r="E145" s="34"/>
      <c r="F145" s="34"/>
      <c r="G145" s="35"/>
      <c r="H145" s="35"/>
      <c r="I145" s="35"/>
      <c r="J145" s="35"/>
      <c r="L145" s="63">
        <v>39</v>
      </c>
    </row>
    <row r="146" spans="1:5" ht="15.75">
      <c r="A146" s="156"/>
      <c r="B146" s="156"/>
      <c r="C146" s="156"/>
      <c r="D146" s="156"/>
      <c r="E146" s="156"/>
    </row>
    <row r="147" spans="1:5" ht="15.75">
      <c r="A147" s="156"/>
      <c r="B147" s="156"/>
      <c r="C147" s="156"/>
      <c r="D147" s="156"/>
      <c r="E147" s="156"/>
    </row>
    <row r="148" spans="1:5" ht="15.75">
      <c r="A148" s="156"/>
      <c r="B148" s="156"/>
      <c r="C148" s="156"/>
      <c r="D148" s="156"/>
      <c r="E148" s="156"/>
    </row>
    <row r="149" spans="1:5" ht="15.75">
      <c r="A149" s="156"/>
      <c r="B149" s="156"/>
      <c r="C149" s="156"/>
      <c r="D149" s="156"/>
      <c r="E149" s="156"/>
    </row>
    <row r="150" spans="1:5" ht="15.75">
      <c r="A150" s="156"/>
      <c r="B150" s="156"/>
      <c r="C150" s="156"/>
      <c r="D150" s="156"/>
      <c r="E150" s="156"/>
    </row>
    <row r="151" spans="1:5" ht="15.75">
      <c r="A151" s="156"/>
      <c r="B151" s="156"/>
      <c r="C151" s="156"/>
      <c r="D151" s="156"/>
      <c r="E151" s="156"/>
    </row>
    <row r="152" spans="1:5" ht="15.75">
      <c r="A152" s="156"/>
      <c r="B152" s="156"/>
      <c r="C152" s="156"/>
      <c r="D152" s="156"/>
      <c r="E152" s="156"/>
    </row>
    <row r="153" spans="1:5" ht="15.75">
      <c r="A153" s="156"/>
      <c r="B153" s="156"/>
      <c r="C153" s="156"/>
      <c r="D153" s="156"/>
      <c r="E153" s="156"/>
    </row>
    <row r="154" spans="1:5" ht="15.75">
      <c r="A154" s="156"/>
      <c r="B154" s="156"/>
      <c r="C154" s="156"/>
      <c r="D154" s="156"/>
      <c r="E154" s="156"/>
    </row>
    <row r="155" spans="1:5" ht="15.75">
      <c r="A155" s="156"/>
      <c r="B155" s="156"/>
      <c r="C155" s="156"/>
      <c r="D155" s="156"/>
      <c r="E155" s="156"/>
    </row>
    <row r="156" spans="1:5" ht="15.75">
      <c r="A156" s="156"/>
      <c r="B156" s="156"/>
      <c r="C156" s="156"/>
      <c r="D156" s="156"/>
      <c r="E156" s="156"/>
    </row>
    <row r="157" spans="1:5" ht="15.75">
      <c r="A157" s="156"/>
      <c r="B157" s="156"/>
      <c r="C157" s="156"/>
      <c r="D157" s="156"/>
      <c r="E157" s="156"/>
    </row>
    <row r="158" spans="1:5" ht="15.75">
      <c r="A158" s="156"/>
      <c r="B158" s="156"/>
      <c r="C158" s="156"/>
      <c r="D158" s="156"/>
      <c r="E158" s="156"/>
    </row>
    <row r="159" spans="1:5" ht="15.75">
      <c r="A159" s="156"/>
      <c r="B159" s="156"/>
      <c r="C159" s="156"/>
      <c r="D159" s="156"/>
      <c r="E159" s="156"/>
    </row>
    <row r="160" spans="1:5" ht="15.75">
      <c r="A160" s="156"/>
      <c r="B160" s="156"/>
      <c r="C160" s="156"/>
      <c r="D160" s="156"/>
      <c r="E160" s="156"/>
    </row>
    <row r="161" spans="1:5" ht="15.75">
      <c r="A161" s="156"/>
      <c r="B161" s="156"/>
      <c r="C161" s="156"/>
      <c r="D161" s="156"/>
      <c r="E161" s="156"/>
    </row>
    <row r="162" spans="1:5" ht="15.75">
      <c r="A162" s="156"/>
      <c r="B162" s="156"/>
      <c r="C162" s="156"/>
      <c r="D162" s="156"/>
      <c r="E162" s="156"/>
    </row>
    <row r="163" spans="1:5" ht="15.75">
      <c r="A163" s="156"/>
      <c r="B163" s="156"/>
      <c r="C163" s="156"/>
      <c r="D163" s="156"/>
      <c r="E163" s="156"/>
    </row>
    <row r="164" spans="1:5" ht="15.75">
      <c r="A164" s="156"/>
      <c r="B164" s="156"/>
      <c r="C164" s="156"/>
      <c r="D164" s="156"/>
      <c r="E164" s="156"/>
    </row>
    <row r="165" spans="1:5" ht="15.75">
      <c r="A165" s="156"/>
      <c r="B165" s="156"/>
      <c r="C165" s="156"/>
      <c r="D165" s="156"/>
      <c r="E165" s="156"/>
    </row>
    <row r="166" spans="1:5" ht="15.75">
      <c r="A166" s="156"/>
      <c r="B166" s="156"/>
      <c r="C166" s="156"/>
      <c r="D166" s="156"/>
      <c r="E166" s="156"/>
    </row>
    <row r="167" spans="1:5" ht="15.75">
      <c r="A167" s="156"/>
      <c r="B167" s="156"/>
      <c r="C167" s="156"/>
      <c r="D167" s="156"/>
      <c r="E167" s="156"/>
    </row>
    <row r="168" spans="1:5" ht="15.75">
      <c r="A168" s="156"/>
      <c r="B168" s="156"/>
      <c r="C168" s="156"/>
      <c r="D168" s="156"/>
      <c r="E168" s="156"/>
    </row>
    <row r="169" spans="1:5" ht="15.75">
      <c r="A169" s="156"/>
      <c r="B169" s="156"/>
      <c r="C169" s="156"/>
      <c r="D169" s="156"/>
      <c r="E169" s="156"/>
    </row>
    <row r="170" spans="1:5" ht="15.75">
      <c r="A170" s="156"/>
      <c r="B170" s="156"/>
      <c r="C170" s="156"/>
      <c r="D170" s="156"/>
      <c r="E170" s="156"/>
    </row>
    <row r="171" spans="1:5" ht="15.75">
      <c r="A171" s="156"/>
      <c r="B171" s="156"/>
      <c r="C171" s="156"/>
      <c r="D171" s="156"/>
      <c r="E171" s="156"/>
    </row>
    <row r="172" spans="1:5" ht="15.75">
      <c r="A172" s="156"/>
      <c r="B172" s="156"/>
      <c r="C172" s="156"/>
      <c r="D172" s="156"/>
      <c r="E172" s="156"/>
    </row>
    <row r="173" spans="1:5" ht="15.75">
      <c r="A173" s="156"/>
      <c r="B173" s="156"/>
      <c r="C173" s="156"/>
      <c r="D173" s="156"/>
      <c r="E173" s="156"/>
    </row>
    <row r="174" spans="1:5" ht="15.75">
      <c r="A174" s="156"/>
      <c r="B174" s="156"/>
      <c r="C174" s="156"/>
      <c r="D174" s="156"/>
      <c r="E174" s="156"/>
    </row>
    <row r="175" spans="1:5" ht="15.75">
      <c r="A175" s="156"/>
      <c r="B175" s="156"/>
      <c r="C175" s="156"/>
      <c r="D175" s="156"/>
      <c r="E175" s="156"/>
    </row>
    <row r="176" spans="1:5" ht="15.75">
      <c r="A176" s="156"/>
      <c r="B176" s="156"/>
      <c r="C176" s="156"/>
      <c r="D176" s="156"/>
      <c r="E176" s="156"/>
    </row>
    <row r="177" spans="1:5" ht="15.75">
      <c r="A177" s="156"/>
      <c r="B177" s="156"/>
      <c r="C177" s="156"/>
      <c r="D177" s="156"/>
      <c r="E177" s="156"/>
    </row>
    <row r="178" spans="1:5" ht="15.75">
      <c r="A178" s="156"/>
      <c r="B178" s="156"/>
      <c r="C178" s="156"/>
      <c r="D178" s="156"/>
      <c r="E178" s="156"/>
    </row>
    <row r="179" spans="1:5" ht="15.75">
      <c r="A179" s="156"/>
      <c r="B179" s="156"/>
      <c r="C179" s="156"/>
      <c r="D179" s="156"/>
      <c r="E179" s="156"/>
    </row>
    <row r="180" spans="1:5" ht="15.75">
      <c r="A180" s="156"/>
      <c r="B180" s="156"/>
      <c r="C180" s="156"/>
      <c r="D180" s="156"/>
      <c r="E180" s="156"/>
    </row>
    <row r="181" spans="1:5" ht="15.75">
      <c r="A181" s="156"/>
      <c r="B181" s="156"/>
      <c r="C181" s="156"/>
      <c r="D181" s="156"/>
      <c r="E181" s="156"/>
    </row>
    <row r="182" spans="1:5" ht="15.75">
      <c r="A182" s="156"/>
      <c r="B182" s="156"/>
      <c r="C182" s="156"/>
      <c r="D182" s="156"/>
      <c r="E182" s="156"/>
    </row>
    <row r="183" spans="1:5" ht="15.75">
      <c r="A183" s="156"/>
      <c r="B183" s="156"/>
      <c r="C183" s="156"/>
      <c r="D183" s="156"/>
      <c r="E183" s="156"/>
    </row>
    <row r="184" spans="1:5" ht="15.75">
      <c r="A184" s="156"/>
      <c r="B184" s="156"/>
      <c r="C184" s="156"/>
      <c r="D184" s="156"/>
      <c r="E184" s="156"/>
    </row>
    <row r="185" spans="1:5" ht="15.75">
      <c r="A185" s="156"/>
      <c r="B185" s="156"/>
      <c r="C185" s="156"/>
      <c r="D185" s="156"/>
      <c r="E185" s="156"/>
    </row>
    <row r="186" spans="1:5" ht="15.75">
      <c r="A186" s="156"/>
      <c r="B186" s="156"/>
      <c r="C186" s="156"/>
      <c r="D186" s="156"/>
      <c r="E186" s="156"/>
    </row>
    <row r="187" spans="1:5" ht="15.75">
      <c r="A187" s="156"/>
      <c r="B187" s="156"/>
      <c r="C187" s="156"/>
      <c r="D187" s="156"/>
      <c r="E187" s="156"/>
    </row>
    <row r="188" spans="1:5" ht="15.75">
      <c r="A188" s="156"/>
      <c r="B188" s="156"/>
      <c r="C188" s="156"/>
      <c r="D188" s="156"/>
      <c r="E188" s="156"/>
    </row>
    <row r="189" spans="1:5" ht="15.75">
      <c r="A189" s="156"/>
      <c r="B189" s="156"/>
      <c r="C189" s="156"/>
      <c r="D189" s="156"/>
      <c r="E189" s="156"/>
    </row>
    <row r="190" spans="1:5" ht="15.75">
      <c r="A190" s="156"/>
      <c r="B190" s="156"/>
      <c r="C190" s="156"/>
      <c r="D190" s="156"/>
      <c r="E190" s="156"/>
    </row>
    <row r="191" spans="1:5" ht="15.75">
      <c r="A191" s="156"/>
      <c r="B191" s="156"/>
      <c r="C191" s="156"/>
      <c r="D191" s="156"/>
      <c r="E191" s="156"/>
    </row>
    <row r="192" spans="1:5" ht="15.75">
      <c r="A192" s="156"/>
      <c r="B192" s="156"/>
      <c r="C192" s="156"/>
      <c r="D192" s="156"/>
      <c r="E192" s="156"/>
    </row>
    <row r="193" spans="1:5" ht="15.75">
      <c r="A193" s="156"/>
      <c r="B193" s="156"/>
      <c r="C193" s="156"/>
      <c r="D193" s="156"/>
      <c r="E193" s="156"/>
    </row>
    <row r="194" spans="1:5" ht="15.75">
      <c r="A194" s="156"/>
      <c r="B194" s="156"/>
      <c r="C194" s="156"/>
      <c r="D194" s="156"/>
      <c r="E194" s="156"/>
    </row>
    <row r="195" spans="1:5" ht="15.75">
      <c r="A195" s="156"/>
      <c r="B195" s="156"/>
      <c r="C195" s="156"/>
      <c r="D195" s="156"/>
      <c r="E195" s="156"/>
    </row>
    <row r="196" spans="1:5" ht="15.75">
      <c r="A196" s="156"/>
      <c r="B196" s="156"/>
      <c r="C196" s="156"/>
      <c r="D196" s="156"/>
      <c r="E196" s="156"/>
    </row>
    <row r="197" spans="1:5" ht="15.75">
      <c r="A197" s="156"/>
      <c r="B197" s="156"/>
      <c r="C197" s="156"/>
      <c r="D197" s="156"/>
      <c r="E197" s="156"/>
    </row>
    <row r="198" spans="1:5" ht="15.75">
      <c r="A198" s="156"/>
      <c r="B198" s="156"/>
      <c r="C198" s="156"/>
      <c r="D198" s="156"/>
      <c r="E198" s="156"/>
    </row>
    <row r="199" spans="1:5" ht="15.75">
      <c r="A199" s="156"/>
      <c r="B199" s="156"/>
      <c r="C199" s="156"/>
      <c r="D199" s="156"/>
      <c r="E199" s="156"/>
    </row>
    <row r="200" spans="1:5" ht="15.75">
      <c r="A200" s="156"/>
      <c r="B200" s="156"/>
      <c r="C200" s="156"/>
      <c r="D200" s="156"/>
      <c r="E200" s="156"/>
    </row>
    <row r="201" spans="1:5" ht="15.75">
      <c r="A201" s="156"/>
      <c r="B201" s="156"/>
      <c r="C201" s="156"/>
      <c r="D201" s="156"/>
      <c r="E201" s="156"/>
    </row>
    <row r="202" spans="1:5" ht="15.75">
      <c r="A202" s="156"/>
      <c r="B202" s="156"/>
      <c r="C202" s="156"/>
      <c r="D202" s="156"/>
      <c r="E202" s="156"/>
    </row>
    <row r="203" spans="1:5" ht="15.75">
      <c r="A203" s="156"/>
      <c r="B203" s="156"/>
      <c r="C203" s="156"/>
      <c r="D203" s="156"/>
      <c r="E203" s="156"/>
    </row>
    <row r="204" spans="1:5" ht="15.75">
      <c r="A204" s="156"/>
      <c r="B204" s="156"/>
      <c r="C204" s="156"/>
      <c r="D204" s="156"/>
      <c r="E204" s="156"/>
    </row>
    <row r="205" spans="1:5" ht="15.75">
      <c r="A205" s="156"/>
      <c r="B205" s="156"/>
      <c r="C205" s="156"/>
      <c r="D205" s="156"/>
      <c r="E205" s="156"/>
    </row>
    <row r="206" spans="1:5" ht="15.75">
      <c r="A206" s="156"/>
      <c r="B206" s="156"/>
      <c r="C206" s="156"/>
      <c r="D206" s="156"/>
      <c r="E206" s="156"/>
    </row>
    <row r="207" spans="1:5" ht="15.75">
      <c r="A207" s="156"/>
      <c r="B207" s="156"/>
      <c r="C207" s="156"/>
      <c r="D207" s="156"/>
      <c r="E207" s="156"/>
    </row>
    <row r="208" spans="1:5" ht="15.75">
      <c r="A208" s="156"/>
      <c r="B208" s="156"/>
      <c r="C208" s="156"/>
      <c r="D208" s="156"/>
      <c r="E208" s="156"/>
    </row>
    <row r="209" spans="1:5" ht="15.75">
      <c r="A209" s="156"/>
      <c r="B209" s="156"/>
      <c r="C209" s="156"/>
      <c r="D209" s="156"/>
      <c r="E209" s="156"/>
    </row>
    <row r="210" spans="1:5" ht="15.75">
      <c r="A210" s="156"/>
      <c r="B210" s="156"/>
      <c r="C210" s="156"/>
      <c r="D210" s="156"/>
      <c r="E210" s="156"/>
    </row>
    <row r="211" spans="1:5" ht="15.75">
      <c r="A211" s="156"/>
      <c r="B211" s="156"/>
      <c r="C211" s="156"/>
      <c r="D211" s="156"/>
      <c r="E211" s="156"/>
    </row>
    <row r="212" spans="1:5" ht="15.75">
      <c r="A212" s="156"/>
      <c r="B212" s="156"/>
      <c r="C212" s="156"/>
      <c r="D212" s="156"/>
      <c r="E212" s="156"/>
    </row>
    <row r="213" spans="1:5" ht="15.75">
      <c r="A213" s="156"/>
      <c r="B213" s="156"/>
      <c r="C213" s="156"/>
      <c r="D213" s="156"/>
      <c r="E213" s="156"/>
    </row>
    <row r="214" spans="1:5" ht="15.75">
      <c r="A214" s="156"/>
      <c r="B214" s="156"/>
      <c r="C214" s="156"/>
      <c r="D214" s="156"/>
      <c r="E214" s="156"/>
    </row>
    <row r="215" spans="1:5" ht="15.75">
      <c r="A215" s="156"/>
      <c r="B215" s="156"/>
      <c r="C215" s="156"/>
      <c r="D215" s="156"/>
      <c r="E215" s="156"/>
    </row>
  </sheetData>
  <sheetProtection selectLockedCells="1" selectUnlockedCells="1"/>
  <mergeCells count="8">
    <mergeCell ref="B127:M127"/>
    <mergeCell ref="B128:M128"/>
    <mergeCell ref="B121:M121"/>
    <mergeCell ref="B122:M122"/>
    <mergeCell ref="B123:M123"/>
    <mergeCell ref="B124:M124"/>
    <mergeCell ref="B125:M125"/>
    <mergeCell ref="B126:M12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8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28125" style="3" customWidth="1"/>
    <col min="2" max="2" width="66.57421875" style="3" customWidth="1"/>
    <col min="3" max="3" width="8.140625" style="168" customWidth="1"/>
    <col min="4" max="4" width="13.28125" style="9" customWidth="1"/>
    <col min="5" max="5" width="11.421875" style="9" customWidth="1"/>
    <col min="6" max="6" width="13.421875" style="9" customWidth="1"/>
    <col min="7" max="7" width="10.00390625" style="9" customWidth="1"/>
    <col min="8" max="12" width="13.421875" style="9" customWidth="1"/>
    <col min="13" max="29" width="9.140625" style="9" customWidth="1"/>
    <col min="30" max="16384" width="9.140625" style="3" customWidth="1"/>
  </cols>
  <sheetData>
    <row r="1" spans="3:12" ht="15.75"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21" customHeight="1">
      <c r="B2" s="165" t="s">
        <v>471</v>
      </c>
      <c r="C2" s="3"/>
      <c r="D2" s="3"/>
      <c r="E2" s="3"/>
      <c r="F2" s="3"/>
      <c r="G2" s="3"/>
      <c r="H2" s="3"/>
      <c r="I2" s="3"/>
      <c r="J2" s="171"/>
      <c r="K2" s="5" t="s">
        <v>312</v>
      </c>
      <c r="L2" s="3"/>
    </row>
    <row r="3" spans="3:12" ht="15.75">
      <c r="C3" s="3"/>
      <c r="D3" s="3"/>
      <c r="E3" s="3"/>
      <c r="F3" s="9" t="s">
        <v>678</v>
      </c>
      <c r="G3" s="3"/>
      <c r="H3" s="3"/>
      <c r="I3" s="3"/>
      <c r="J3" s="171"/>
      <c r="K3" s="5" t="s">
        <v>314</v>
      </c>
      <c r="L3" s="3"/>
    </row>
    <row r="4" spans="1:12" s="615" customFormat="1" ht="19.5" customHeight="1">
      <c r="A4" s="3"/>
      <c r="B4" s="246" t="s">
        <v>680</v>
      </c>
      <c r="C4" s="3"/>
      <c r="D4" s="3"/>
      <c r="E4" s="3"/>
      <c r="F4" s="3"/>
      <c r="G4" s="3"/>
      <c r="H4" s="3"/>
      <c r="I4" s="3"/>
      <c r="J4" s="172"/>
      <c r="K4" s="12" t="s">
        <v>315</v>
      </c>
      <c r="L4" s="3"/>
    </row>
    <row r="5" spans="1:12" s="615" customFormat="1" ht="14.2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s="615" customFormat="1" ht="14.2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s="615" customFormat="1" ht="14.25" customHeight="1" thickBot="1">
      <c r="A7" s="498"/>
      <c r="B7" s="505"/>
      <c r="C7" s="506"/>
      <c r="D7" s="507"/>
      <c r="E7" s="527" t="s">
        <v>436</v>
      </c>
      <c r="F7" s="527" t="s">
        <v>436</v>
      </c>
      <c r="G7" s="477"/>
      <c r="H7" s="477" t="s">
        <v>437</v>
      </c>
      <c r="I7" s="478"/>
      <c r="J7" s="479"/>
      <c r="K7" s="477" t="s">
        <v>438</v>
      </c>
      <c r="L7" s="477" t="s">
        <v>437</v>
      </c>
    </row>
    <row r="8" spans="1:15" s="533" customFormat="1" ht="36.75" customHeight="1">
      <c r="A8" s="541" t="s">
        <v>328</v>
      </c>
      <c r="B8" s="579" t="s">
        <v>681</v>
      </c>
      <c r="C8" s="212" t="s">
        <v>407</v>
      </c>
      <c r="D8" s="255">
        <v>7000</v>
      </c>
      <c r="E8" s="899"/>
      <c r="F8" s="900"/>
      <c r="G8" s="901"/>
      <c r="H8" s="902"/>
      <c r="I8" s="903"/>
      <c r="J8" s="932"/>
      <c r="K8" s="933"/>
      <c r="L8" s="900"/>
      <c r="M8" s="3"/>
      <c r="N8" s="3"/>
      <c r="O8" s="3"/>
    </row>
    <row r="9" spans="1:29" ht="36.75" customHeight="1">
      <c r="A9" s="542" t="s">
        <v>332</v>
      </c>
      <c r="B9" s="580" t="s">
        <v>61</v>
      </c>
      <c r="C9" s="213" t="s">
        <v>407</v>
      </c>
      <c r="D9" s="256">
        <v>5500</v>
      </c>
      <c r="E9" s="910"/>
      <c r="F9" s="911"/>
      <c r="G9" s="809"/>
      <c r="H9" s="912"/>
      <c r="I9" s="819"/>
      <c r="J9" s="934"/>
      <c r="K9" s="935"/>
      <c r="L9" s="911"/>
      <c r="M9" s="3"/>
      <c r="N9" s="25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36.75" customHeight="1">
      <c r="A10" s="542" t="s">
        <v>335</v>
      </c>
      <c r="B10" s="580" t="s">
        <v>725</v>
      </c>
      <c r="C10" s="213" t="s">
        <v>407</v>
      </c>
      <c r="D10" s="258">
        <v>1000</v>
      </c>
      <c r="E10" s="910"/>
      <c r="F10" s="911"/>
      <c r="G10" s="809"/>
      <c r="H10" s="912"/>
      <c r="I10" s="819"/>
      <c r="J10" s="934"/>
      <c r="K10" s="935"/>
      <c r="L10" s="91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36.75" customHeight="1">
      <c r="A11" s="542" t="s">
        <v>339</v>
      </c>
      <c r="B11" s="580" t="s">
        <v>62</v>
      </c>
      <c r="C11" s="213" t="s">
        <v>407</v>
      </c>
      <c r="D11" s="258">
        <v>1000</v>
      </c>
      <c r="E11" s="918"/>
      <c r="F11" s="911"/>
      <c r="G11" s="809"/>
      <c r="H11" s="912"/>
      <c r="I11" s="819"/>
      <c r="J11" s="934"/>
      <c r="K11" s="935"/>
      <c r="L11" s="91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36.75" customHeight="1">
      <c r="A12" s="542" t="s">
        <v>341</v>
      </c>
      <c r="B12" s="580" t="s">
        <v>63</v>
      </c>
      <c r="C12" s="213" t="s">
        <v>407</v>
      </c>
      <c r="D12" s="258">
        <v>1000</v>
      </c>
      <c r="E12" s="910"/>
      <c r="F12" s="911"/>
      <c r="G12" s="809"/>
      <c r="H12" s="912"/>
      <c r="I12" s="819"/>
      <c r="J12" s="934"/>
      <c r="K12" s="935"/>
      <c r="L12" s="911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15" s="533" customFormat="1" ht="36.75" customHeight="1">
      <c r="A13" s="542" t="s">
        <v>343</v>
      </c>
      <c r="B13" s="580" t="s">
        <v>726</v>
      </c>
      <c r="C13" s="213" t="s">
        <v>407</v>
      </c>
      <c r="D13" s="258">
        <v>300</v>
      </c>
      <c r="E13" s="910"/>
      <c r="F13" s="911"/>
      <c r="G13" s="809"/>
      <c r="H13" s="912"/>
      <c r="I13" s="819"/>
      <c r="J13" s="934"/>
      <c r="K13" s="935"/>
      <c r="L13" s="911"/>
      <c r="M13" s="3"/>
      <c r="N13" s="3"/>
      <c r="O13" s="3"/>
    </row>
    <row r="14" spans="1:15" s="533" customFormat="1" ht="36.75" customHeight="1">
      <c r="A14" s="542" t="s">
        <v>346</v>
      </c>
      <c r="B14" s="580" t="s">
        <v>64</v>
      </c>
      <c r="C14" s="213" t="s">
        <v>407</v>
      </c>
      <c r="D14" s="258">
        <v>5000</v>
      </c>
      <c r="E14" s="910"/>
      <c r="F14" s="911"/>
      <c r="G14" s="809"/>
      <c r="H14" s="912"/>
      <c r="I14" s="819"/>
      <c r="J14" s="934"/>
      <c r="K14" s="935"/>
      <c r="L14" s="911"/>
      <c r="M14" s="3"/>
      <c r="N14" s="3"/>
      <c r="O14" s="3"/>
    </row>
    <row r="15" spans="1:15" s="533" customFormat="1" ht="36.75" customHeight="1">
      <c r="A15" s="542" t="s">
        <v>350</v>
      </c>
      <c r="B15" s="580" t="s">
        <v>682</v>
      </c>
      <c r="C15" s="213" t="s">
        <v>407</v>
      </c>
      <c r="D15" s="258">
        <v>1500</v>
      </c>
      <c r="E15" s="918"/>
      <c r="F15" s="911"/>
      <c r="G15" s="809"/>
      <c r="H15" s="912"/>
      <c r="I15" s="819"/>
      <c r="J15" s="934"/>
      <c r="K15" s="935"/>
      <c r="L15" s="911"/>
      <c r="M15" s="3"/>
      <c r="N15" s="3"/>
      <c r="O15" s="3"/>
    </row>
    <row r="16" spans="1:29" ht="36.75" customHeight="1">
      <c r="A16" s="542" t="s">
        <v>353</v>
      </c>
      <c r="B16" s="580" t="s">
        <v>683</v>
      </c>
      <c r="C16" s="213" t="s">
        <v>407</v>
      </c>
      <c r="D16" s="258">
        <v>2000</v>
      </c>
      <c r="E16" s="910"/>
      <c r="F16" s="911"/>
      <c r="G16" s="809"/>
      <c r="H16" s="912"/>
      <c r="I16" s="819"/>
      <c r="J16" s="934"/>
      <c r="K16" s="935"/>
      <c r="L16" s="9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15" s="533" customFormat="1" ht="67.5" customHeight="1">
      <c r="A17" s="542" t="s">
        <v>356</v>
      </c>
      <c r="B17" s="580" t="s">
        <v>48</v>
      </c>
      <c r="C17" s="213" t="s">
        <v>407</v>
      </c>
      <c r="D17" s="258">
        <v>1000</v>
      </c>
      <c r="E17" s="910"/>
      <c r="F17" s="911"/>
      <c r="G17" s="809"/>
      <c r="H17" s="912"/>
      <c r="I17" s="819"/>
      <c r="J17" s="934"/>
      <c r="K17" s="935"/>
      <c r="L17" s="911"/>
      <c r="M17" s="3"/>
      <c r="N17" s="3"/>
      <c r="O17" s="3"/>
    </row>
    <row r="18" spans="1:15" s="533" customFormat="1" ht="61.5" customHeight="1">
      <c r="A18" s="542" t="s">
        <v>363</v>
      </c>
      <c r="B18" s="580" t="s">
        <v>65</v>
      </c>
      <c r="C18" s="213" t="s">
        <v>407</v>
      </c>
      <c r="D18" s="258">
        <v>200</v>
      </c>
      <c r="E18" s="910"/>
      <c r="F18" s="911"/>
      <c r="G18" s="809"/>
      <c r="H18" s="912"/>
      <c r="I18" s="819"/>
      <c r="J18" s="934"/>
      <c r="K18" s="935"/>
      <c r="L18" s="911"/>
      <c r="M18" s="3"/>
      <c r="N18" s="3"/>
      <c r="O18" s="3"/>
    </row>
    <row r="19" spans="1:15" s="533" customFormat="1" ht="45.75" customHeight="1">
      <c r="A19" s="542" t="s">
        <v>366</v>
      </c>
      <c r="B19" s="580" t="s">
        <v>684</v>
      </c>
      <c r="C19" s="213" t="s">
        <v>407</v>
      </c>
      <c r="D19" s="258">
        <v>1000</v>
      </c>
      <c r="E19" s="910"/>
      <c r="F19" s="911"/>
      <c r="G19" s="809"/>
      <c r="H19" s="912"/>
      <c r="I19" s="819"/>
      <c r="J19" s="934"/>
      <c r="K19" s="935"/>
      <c r="L19" s="911"/>
      <c r="M19" s="3"/>
      <c r="N19" s="3"/>
      <c r="O19" s="3"/>
    </row>
    <row r="20" spans="1:29" ht="36" customHeight="1" thickBot="1">
      <c r="A20" s="558" t="s">
        <v>368</v>
      </c>
      <c r="B20" s="581" t="s">
        <v>66</v>
      </c>
      <c r="C20" s="221" t="s">
        <v>407</v>
      </c>
      <c r="D20" s="259">
        <v>800</v>
      </c>
      <c r="E20" s="936"/>
      <c r="F20" s="937"/>
      <c r="G20" s="938"/>
      <c r="H20" s="939"/>
      <c r="I20" s="940"/>
      <c r="J20" s="941"/>
      <c r="K20" s="942"/>
      <c r="L20" s="93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3:29" ht="15" customHeight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3:29" ht="15" customHeight="1">
      <c r="C22" s="3"/>
      <c r="D22" s="3"/>
      <c r="E22" s="3"/>
      <c r="F22" s="3"/>
      <c r="G22" s="3"/>
      <c r="H22" s="12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3:29" ht="15" customHeight="1">
      <c r="C23" s="3"/>
      <c r="D23" s="3"/>
      <c r="E23" s="3"/>
      <c r="F23" s="3"/>
      <c r="G23" s="3"/>
      <c r="H23" s="12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ht="15" customHeight="1">
      <c r="B24" s="234"/>
      <c r="C24" s="176"/>
      <c r="D24" s="176"/>
      <c r="E24" s="176"/>
      <c r="F24" s="11" t="s">
        <v>472</v>
      </c>
      <c r="G24" s="183"/>
      <c r="H24" s="3"/>
      <c r="I24" s="3"/>
      <c r="J24" s="184"/>
      <c r="K24" s="18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7.25" customHeight="1">
      <c r="A25" s="176"/>
      <c r="B25" s="234"/>
      <c r="C25" s="176"/>
      <c r="D25" s="176"/>
      <c r="E25" s="176"/>
      <c r="F25" s="11"/>
      <c r="G25" s="183"/>
      <c r="H25" s="3"/>
      <c r="I25" s="3"/>
      <c r="J25" s="184"/>
      <c r="K25" s="184"/>
      <c r="L25" s="184"/>
      <c r="M25" s="18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7.25" customHeight="1">
      <c r="A26" s="176"/>
      <c r="B26" s="33" t="s">
        <v>360</v>
      </c>
      <c r="C26" s="34"/>
      <c r="D26" s="34"/>
      <c r="E26" s="34"/>
      <c r="F26" s="34"/>
      <c r="G26" s="35"/>
      <c r="H26" s="35"/>
      <c r="I26" s="35"/>
      <c r="J26" s="35"/>
      <c r="K26" s="63">
        <v>40</v>
      </c>
      <c r="L26" s="184"/>
      <c r="M26" s="18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7.25" customHeight="1">
      <c r="A27" s="176"/>
      <c r="B27" s="27"/>
      <c r="C27" s="138"/>
      <c r="D27" s="242"/>
      <c r="E27" s="260"/>
      <c r="F27" s="261"/>
      <c r="G27" s="262"/>
      <c r="H27" s="261"/>
      <c r="I27" s="182"/>
      <c r="J27" s="262"/>
      <c r="K27" s="262"/>
      <c r="L27" s="184"/>
      <c r="M27" s="18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11" ht="21" customHeight="1">
      <c r="A28" s="615"/>
      <c r="B28" s="165" t="s">
        <v>471</v>
      </c>
      <c r="C28" s="3"/>
      <c r="D28" s="3"/>
      <c r="E28" s="3"/>
      <c r="F28" s="3"/>
      <c r="G28" s="533"/>
      <c r="H28" s="3"/>
      <c r="I28" s="533"/>
      <c r="J28" s="171"/>
      <c r="K28" s="5" t="s">
        <v>312</v>
      </c>
    </row>
    <row r="29" spans="1:11" ht="18" customHeight="1">
      <c r="A29" s="615"/>
      <c r="C29" s="3"/>
      <c r="D29" s="3"/>
      <c r="E29" s="3"/>
      <c r="F29" s="9" t="s">
        <v>678</v>
      </c>
      <c r="G29" s="533"/>
      <c r="H29" s="533"/>
      <c r="I29" s="533"/>
      <c r="J29" s="171"/>
      <c r="K29" s="5" t="s">
        <v>314</v>
      </c>
    </row>
    <row r="30" spans="1:11" s="615" customFormat="1" ht="19.5" customHeight="1" thickBot="1">
      <c r="A30" s="533"/>
      <c r="B30" s="126" t="s">
        <v>680</v>
      </c>
      <c r="C30" s="533"/>
      <c r="D30" s="533"/>
      <c r="E30" s="533"/>
      <c r="F30" s="9" t="s">
        <v>362</v>
      </c>
      <c r="G30" s="533"/>
      <c r="H30" s="533"/>
      <c r="I30" s="533"/>
      <c r="J30" s="172"/>
      <c r="K30" s="12" t="s">
        <v>315</v>
      </c>
    </row>
    <row r="31" spans="1:12" s="615" customFormat="1" ht="14.25" customHeight="1">
      <c r="A31" s="494"/>
      <c r="B31" s="316"/>
      <c r="C31" s="495"/>
      <c r="D31" s="496"/>
      <c r="E31" s="497" t="s">
        <v>424</v>
      </c>
      <c r="F31" s="497" t="s">
        <v>425</v>
      </c>
      <c r="G31" s="464" t="s">
        <v>426</v>
      </c>
      <c r="H31" s="464" t="s">
        <v>425</v>
      </c>
      <c r="I31" s="465"/>
      <c r="J31" s="466" t="s">
        <v>427</v>
      </c>
      <c r="K31" s="464" t="s">
        <v>428</v>
      </c>
      <c r="L31" s="464" t="s">
        <v>429</v>
      </c>
    </row>
    <row r="32" spans="1:12" s="615" customFormat="1" ht="14.25" customHeight="1">
      <c r="A32" s="498" t="s">
        <v>316</v>
      </c>
      <c r="B32" s="499" t="s">
        <v>317</v>
      </c>
      <c r="C32" s="88" t="s">
        <v>387</v>
      </c>
      <c r="D32" s="500" t="s">
        <v>388</v>
      </c>
      <c r="E32" s="501" t="s">
        <v>430</v>
      </c>
      <c r="F32" s="501" t="s">
        <v>431</v>
      </c>
      <c r="G32" s="470" t="s">
        <v>432</v>
      </c>
      <c r="H32" s="470" t="s">
        <v>431</v>
      </c>
      <c r="I32" s="471" t="s">
        <v>393</v>
      </c>
      <c r="J32" s="472" t="s">
        <v>433</v>
      </c>
      <c r="K32" s="470" t="s">
        <v>434</v>
      </c>
      <c r="L32" s="470" t="s">
        <v>435</v>
      </c>
    </row>
    <row r="33" spans="1:12" s="615" customFormat="1" ht="14.25" customHeight="1" thickBot="1">
      <c r="A33" s="498"/>
      <c r="B33" s="505"/>
      <c r="C33" s="506"/>
      <c r="D33" s="507"/>
      <c r="E33" s="527" t="s">
        <v>436</v>
      </c>
      <c r="F33" s="527" t="s">
        <v>436</v>
      </c>
      <c r="G33" s="477"/>
      <c r="H33" s="477" t="s">
        <v>437</v>
      </c>
      <c r="I33" s="478"/>
      <c r="J33" s="479"/>
      <c r="K33" s="477" t="s">
        <v>438</v>
      </c>
      <c r="L33" s="477" t="s">
        <v>437</v>
      </c>
    </row>
    <row r="34" spans="1:12" s="1276" customFormat="1" ht="26.25" customHeight="1">
      <c r="A34" s="541" t="s">
        <v>369</v>
      </c>
      <c r="B34" s="579" t="s">
        <v>727</v>
      </c>
      <c r="C34" s="212" t="s">
        <v>407</v>
      </c>
      <c r="D34" s="263">
        <v>2000</v>
      </c>
      <c r="E34" s="899"/>
      <c r="F34" s="900"/>
      <c r="G34" s="901"/>
      <c r="H34" s="902"/>
      <c r="I34" s="903"/>
      <c r="J34" s="900"/>
      <c r="K34" s="904"/>
      <c r="L34" s="900"/>
    </row>
    <row r="35" spans="1:15" s="533" customFormat="1" ht="70.5" customHeight="1">
      <c r="A35" s="542" t="s">
        <v>378</v>
      </c>
      <c r="B35" s="580" t="s">
        <v>728</v>
      </c>
      <c r="C35" s="213" t="s">
        <v>407</v>
      </c>
      <c r="D35" s="258">
        <v>50</v>
      </c>
      <c r="E35" s="905"/>
      <c r="F35" s="906"/>
      <c r="G35" s="907"/>
      <c r="H35" s="908"/>
      <c r="I35" s="819"/>
      <c r="J35" s="906"/>
      <c r="K35" s="909"/>
      <c r="L35" s="906"/>
      <c r="M35" s="3"/>
      <c r="N35" s="3"/>
      <c r="O35" s="3"/>
    </row>
    <row r="36" spans="1:29" ht="35.25" customHeight="1">
      <c r="A36" s="542" t="s">
        <v>381</v>
      </c>
      <c r="B36" s="580" t="s">
        <v>67</v>
      </c>
      <c r="C36" s="213" t="s">
        <v>407</v>
      </c>
      <c r="D36" s="258">
        <v>50</v>
      </c>
      <c r="E36" s="910"/>
      <c r="F36" s="911"/>
      <c r="G36" s="809"/>
      <c r="H36" s="912"/>
      <c r="I36" s="819"/>
      <c r="J36" s="911"/>
      <c r="K36" s="913"/>
      <c r="L36" s="91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37.5" customHeight="1">
      <c r="A37" s="542" t="s">
        <v>383</v>
      </c>
      <c r="B37" s="582" t="s">
        <v>68</v>
      </c>
      <c r="C37" s="264" t="s">
        <v>407</v>
      </c>
      <c r="D37" s="265">
        <v>100</v>
      </c>
      <c r="E37" s="1277"/>
      <c r="F37" s="914"/>
      <c r="G37" s="915"/>
      <c r="H37" s="916"/>
      <c r="I37" s="819"/>
      <c r="J37" s="914"/>
      <c r="K37" s="917"/>
      <c r="L37" s="91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37.5" customHeight="1">
      <c r="A38" s="542" t="s">
        <v>455</v>
      </c>
      <c r="B38" s="582" t="s">
        <v>729</v>
      </c>
      <c r="C38" s="267" t="s">
        <v>407</v>
      </c>
      <c r="D38" s="268">
        <v>300</v>
      </c>
      <c r="E38" s="918"/>
      <c r="F38" s="911"/>
      <c r="G38" s="809"/>
      <c r="H38" s="912"/>
      <c r="I38" s="819"/>
      <c r="J38" s="911"/>
      <c r="K38" s="913"/>
      <c r="L38" s="911"/>
      <c r="M38" s="3"/>
      <c r="N38" s="26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37.5" customHeight="1">
      <c r="A39" s="542" t="s">
        <v>457</v>
      </c>
      <c r="B39" s="582" t="s">
        <v>685</v>
      </c>
      <c r="C39" s="267" t="s">
        <v>407</v>
      </c>
      <c r="D39" s="268">
        <v>1500</v>
      </c>
      <c r="E39" s="918"/>
      <c r="F39" s="911"/>
      <c r="G39" s="809"/>
      <c r="H39" s="912"/>
      <c r="I39" s="819"/>
      <c r="J39" s="911"/>
      <c r="K39" s="913"/>
      <c r="L39" s="91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37.5" customHeight="1">
      <c r="A40" s="542" t="s">
        <v>555</v>
      </c>
      <c r="B40" s="582" t="s">
        <v>686</v>
      </c>
      <c r="C40" s="267" t="s">
        <v>407</v>
      </c>
      <c r="D40" s="268">
        <v>50</v>
      </c>
      <c r="E40" s="918"/>
      <c r="F40" s="911"/>
      <c r="G40" s="809"/>
      <c r="H40" s="912"/>
      <c r="I40" s="819"/>
      <c r="J40" s="911"/>
      <c r="K40" s="913"/>
      <c r="L40" s="91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37.5" customHeight="1">
      <c r="A41" s="542" t="s">
        <v>557</v>
      </c>
      <c r="B41" s="582" t="s">
        <v>69</v>
      </c>
      <c r="C41" s="267" t="s">
        <v>407</v>
      </c>
      <c r="D41" s="268">
        <v>500</v>
      </c>
      <c r="E41" s="919"/>
      <c r="F41" s="920"/>
      <c r="G41" s="809"/>
      <c r="H41" s="921"/>
      <c r="I41" s="819"/>
      <c r="J41" s="922"/>
      <c r="K41" s="923"/>
      <c r="L41" s="92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7.5" customHeight="1">
      <c r="A42" s="542" t="s">
        <v>560</v>
      </c>
      <c r="B42" s="582" t="s">
        <v>687</v>
      </c>
      <c r="C42" s="267" t="s">
        <v>403</v>
      </c>
      <c r="D42" s="268">
        <v>600</v>
      </c>
      <c r="E42" s="919"/>
      <c r="F42" s="920"/>
      <c r="G42" s="809"/>
      <c r="H42" s="921"/>
      <c r="I42" s="819"/>
      <c r="J42" s="922"/>
      <c r="K42" s="923"/>
      <c r="L42" s="92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37.5" customHeight="1">
      <c r="A43" s="542" t="s">
        <v>563</v>
      </c>
      <c r="B43" s="582" t="s">
        <v>70</v>
      </c>
      <c r="C43" s="267" t="s">
        <v>407</v>
      </c>
      <c r="D43" s="268">
        <v>200</v>
      </c>
      <c r="E43" s="919"/>
      <c r="F43" s="920"/>
      <c r="G43" s="809"/>
      <c r="H43" s="921"/>
      <c r="I43" s="819"/>
      <c r="J43" s="922"/>
      <c r="K43" s="923"/>
      <c r="L43" s="92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37.5" customHeight="1">
      <c r="A44" s="542" t="s">
        <v>565</v>
      </c>
      <c r="B44" s="582" t="s">
        <v>71</v>
      </c>
      <c r="C44" s="267" t="s">
        <v>407</v>
      </c>
      <c r="D44" s="268">
        <v>20</v>
      </c>
      <c r="E44" s="919"/>
      <c r="F44" s="920"/>
      <c r="G44" s="809"/>
      <c r="H44" s="921"/>
      <c r="I44" s="819"/>
      <c r="J44" s="922"/>
      <c r="K44" s="923"/>
      <c r="L44" s="92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25.5" customHeight="1">
      <c r="A45" s="542" t="s">
        <v>568</v>
      </c>
      <c r="B45" s="582" t="s">
        <v>697</v>
      </c>
      <c r="C45" s="267" t="s">
        <v>698</v>
      </c>
      <c r="D45" s="268">
        <v>1000</v>
      </c>
      <c r="E45" s="919"/>
      <c r="F45" s="920"/>
      <c r="G45" s="809"/>
      <c r="H45" s="921"/>
      <c r="I45" s="819"/>
      <c r="J45" s="922"/>
      <c r="K45" s="923"/>
      <c r="L45" s="92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37.5" customHeight="1" thickBot="1">
      <c r="A46" s="558" t="s">
        <v>570</v>
      </c>
      <c r="B46" s="626" t="s">
        <v>709</v>
      </c>
      <c r="C46" s="627" t="s">
        <v>407</v>
      </c>
      <c r="D46" s="628">
        <v>50</v>
      </c>
      <c r="E46" s="925"/>
      <c r="F46" s="926"/>
      <c r="G46" s="927"/>
      <c r="H46" s="928"/>
      <c r="I46" s="929"/>
      <c r="J46" s="1062"/>
      <c r="K46" s="930"/>
      <c r="L46" s="93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12" s="30" customFormat="1" ht="17.25" customHeight="1">
      <c r="A47" s="138"/>
      <c r="B47" s="629"/>
      <c r="C47" s="630"/>
      <c r="D47" s="631"/>
      <c r="E47" s="534"/>
      <c r="F47" s="535"/>
      <c r="G47" s="536"/>
      <c r="H47" s="535"/>
      <c r="I47" s="537"/>
      <c r="J47" s="536"/>
      <c r="K47" s="536"/>
      <c r="L47" s="538"/>
    </row>
    <row r="48" spans="1:12" s="30" customFormat="1" ht="17.25" customHeight="1">
      <c r="A48" s="138"/>
      <c r="B48" s="629"/>
      <c r="C48" s="630"/>
      <c r="D48" s="631"/>
      <c r="E48" s="534"/>
      <c r="F48" s="535"/>
      <c r="G48" s="536"/>
      <c r="H48" s="535"/>
      <c r="I48" s="537"/>
      <c r="J48" s="536"/>
      <c r="K48" s="536"/>
      <c r="L48" s="538"/>
    </row>
    <row r="49" spans="1:12" s="30" customFormat="1" ht="17.25" customHeight="1">
      <c r="A49" s="138"/>
      <c r="B49" s="629"/>
      <c r="C49" s="630"/>
      <c r="D49" s="631"/>
      <c r="E49" s="534"/>
      <c r="F49" s="535"/>
      <c r="G49" s="536"/>
      <c r="H49" s="535"/>
      <c r="I49" s="537"/>
      <c r="J49" s="536"/>
      <c r="K49" s="536"/>
      <c r="L49" s="538"/>
    </row>
    <row r="50" spans="1:12" s="30" customFormat="1" ht="17.25" customHeight="1">
      <c r="A50" s="138"/>
      <c r="B50" s="629"/>
      <c r="C50" s="630"/>
      <c r="D50" s="631"/>
      <c r="E50" s="534"/>
      <c r="F50" s="535"/>
      <c r="G50" s="536"/>
      <c r="H50" s="535"/>
      <c r="I50" s="537"/>
      <c r="J50" s="536"/>
      <c r="K50" s="536"/>
      <c r="L50" s="538"/>
    </row>
    <row r="51" spans="1:12" s="30" customFormat="1" ht="17.25" customHeight="1">
      <c r="A51" s="138"/>
      <c r="B51" s="3"/>
      <c r="C51" s="3"/>
      <c r="D51" s="3"/>
      <c r="E51" s="3"/>
      <c r="F51" s="3"/>
      <c r="G51" s="3"/>
      <c r="H51" s="126"/>
      <c r="I51" s="3"/>
      <c r="J51" s="3"/>
      <c r="K51" s="3"/>
      <c r="L51" s="538"/>
    </row>
    <row r="52" spans="1:12" s="30" customFormat="1" ht="17.25" customHeight="1">
      <c r="A52" s="138"/>
      <c r="B52" s="234"/>
      <c r="C52" s="176"/>
      <c r="D52" s="176"/>
      <c r="E52" s="176"/>
      <c r="F52" s="11" t="s">
        <v>472</v>
      </c>
      <c r="G52" s="183"/>
      <c r="H52" s="3"/>
      <c r="I52" s="3"/>
      <c r="J52" s="184"/>
      <c r="K52" s="184"/>
      <c r="L52" s="538"/>
    </row>
    <row r="53" spans="1:12" s="30" customFormat="1" ht="17.25" customHeight="1">
      <c r="A53" s="138"/>
      <c r="B53" s="234"/>
      <c r="C53" s="176"/>
      <c r="D53" s="176"/>
      <c r="E53" s="176"/>
      <c r="F53" s="11"/>
      <c r="G53" s="183"/>
      <c r="H53" s="3"/>
      <c r="I53" s="3"/>
      <c r="J53" s="184"/>
      <c r="K53" s="184"/>
      <c r="L53" s="538"/>
    </row>
    <row r="54" spans="1:12" s="30" customFormat="1" ht="17.25" customHeight="1">
      <c r="A54" s="138"/>
      <c r="B54" s="33" t="s">
        <v>360</v>
      </c>
      <c r="C54" s="34"/>
      <c r="D54" s="34"/>
      <c r="E54" s="34"/>
      <c r="F54" s="34"/>
      <c r="G54" s="35"/>
      <c r="H54" s="35"/>
      <c r="I54" s="35"/>
      <c r="J54" s="35"/>
      <c r="K54" s="63">
        <v>41</v>
      </c>
      <c r="L54" s="261"/>
    </row>
    <row r="55" spans="1:12" s="30" customFormat="1" ht="17.25" customHeight="1">
      <c r="A55" s="138"/>
      <c r="B55" s="33"/>
      <c r="C55" s="34"/>
      <c r="D55" s="34"/>
      <c r="E55" s="34"/>
      <c r="F55" s="34"/>
      <c r="G55" s="35"/>
      <c r="H55" s="35"/>
      <c r="I55" s="35"/>
      <c r="J55" s="35"/>
      <c r="K55" s="63"/>
      <c r="L55" s="261"/>
    </row>
    <row r="56" spans="1:12" s="30" customFormat="1" ht="21.75" customHeight="1">
      <c r="A56" s="615"/>
      <c r="B56" s="165" t="s">
        <v>471</v>
      </c>
      <c r="C56" s="138"/>
      <c r="D56" s="242"/>
      <c r="E56" s="260"/>
      <c r="F56" s="261"/>
      <c r="G56" s="262"/>
      <c r="H56" s="261"/>
      <c r="I56" s="182"/>
      <c r="J56" s="171"/>
      <c r="K56" s="5" t="s">
        <v>312</v>
      </c>
      <c r="L56" s="533"/>
    </row>
    <row r="57" spans="1:12" s="30" customFormat="1" ht="17.25" customHeight="1">
      <c r="A57" s="615"/>
      <c r="B57" s="3"/>
      <c r="C57" s="3"/>
      <c r="D57" s="3"/>
      <c r="E57" s="3"/>
      <c r="F57" s="9" t="s">
        <v>678</v>
      </c>
      <c r="G57" s="533"/>
      <c r="H57" s="533"/>
      <c r="I57" s="533"/>
      <c r="J57" s="171"/>
      <c r="K57" s="5" t="s">
        <v>314</v>
      </c>
      <c r="L57" s="533"/>
    </row>
    <row r="58" spans="1:12" s="30" customFormat="1" ht="17.25" customHeight="1" thickBot="1">
      <c r="A58" s="533"/>
      <c r="B58" s="126" t="s">
        <v>680</v>
      </c>
      <c r="C58" s="533"/>
      <c r="D58" s="533"/>
      <c r="E58" s="533"/>
      <c r="F58" s="9" t="s">
        <v>362</v>
      </c>
      <c r="G58" s="533"/>
      <c r="H58" s="533"/>
      <c r="I58" s="533"/>
      <c r="J58" s="172"/>
      <c r="K58" s="12" t="s">
        <v>315</v>
      </c>
      <c r="L58" s="533"/>
    </row>
    <row r="59" spans="1:12" s="30" customFormat="1" ht="17.25" customHeight="1">
      <c r="A59" s="494"/>
      <c r="B59" s="316"/>
      <c r="C59" s="495"/>
      <c r="D59" s="496"/>
      <c r="E59" s="497" t="s">
        <v>424</v>
      </c>
      <c r="F59" s="497" t="s">
        <v>425</v>
      </c>
      <c r="G59" s="464" t="s">
        <v>426</v>
      </c>
      <c r="H59" s="464" t="s">
        <v>425</v>
      </c>
      <c r="I59" s="465"/>
      <c r="J59" s="466" t="s">
        <v>427</v>
      </c>
      <c r="K59" s="464" t="s">
        <v>428</v>
      </c>
      <c r="L59" s="464" t="s">
        <v>429</v>
      </c>
    </row>
    <row r="60" spans="1:12" s="30" customFormat="1" ht="17.25" customHeight="1">
      <c r="A60" s="498" t="s">
        <v>316</v>
      </c>
      <c r="B60" s="499" t="s">
        <v>317</v>
      </c>
      <c r="C60" s="88" t="s">
        <v>387</v>
      </c>
      <c r="D60" s="500" t="s">
        <v>388</v>
      </c>
      <c r="E60" s="501" t="s">
        <v>430</v>
      </c>
      <c r="F60" s="501" t="s">
        <v>431</v>
      </c>
      <c r="G60" s="470" t="s">
        <v>432</v>
      </c>
      <c r="H60" s="470" t="s">
        <v>431</v>
      </c>
      <c r="I60" s="471" t="s">
        <v>393</v>
      </c>
      <c r="J60" s="472" t="s">
        <v>433</v>
      </c>
      <c r="K60" s="470" t="s">
        <v>434</v>
      </c>
      <c r="L60" s="470" t="s">
        <v>435</v>
      </c>
    </row>
    <row r="61" spans="1:12" s="30" customFormat="1" ht="17.25" customHeight="1" thickBot="1">
      <c r="A61" s="504"/>
      <c r="B61" s="505"/>
      <c r="C61" s="506"/>
      <c r="D61" s="507"/>
      <c r="E61" s="527" t="s">
        <v>436</v>
      </c>
      <c r="F61" s="527" t="s">
        <v>436</v>
      </c>
      <c r="G61" s="477"/>
      <c r="H61" s="477" t="s">
        <v>437</v>
      </c>
      <c r="I61" s="478"/>
      <c r="J61" s="479"/>
      <c r="K61" s="477" t="s">
        <v>438</v>
      </c>
      <c r="L61" s="470" t="s">
        <v>437</v>
      </c>
    </row>
    <row r="62" spans="1:12" s="30" customFormat="1" ht="36" customHeight="1">
      <c r="A62" s="134" t="s">
        <v>572</v>
      </c>
      <c r="B62" s="632" t="s">
        <v>710</v>
      </c>
      <c r="C62" s="633" t="s">
        <v>407</v>
      </c>
      <c r="D62" s="634">
        <v>50</v>
      </c>
      <c r="E62" s="799"/>
      <c r="F62" s="800"/>
      <c r="G62" s="801"/>
      <c r="H62" s="802"/>
      <c r="I62" s="803"/>
      <c r="J62" s="804"/>
      <c r="K62" s="805"/>
      <c r="L62" s="806"/>
    </row>
    <row r="63" spans="1:12" s="30" customFormat="1" ht="50.25" customHeight="1">
      <c r="A63" s="556" t="s">
        <v>575</v>
      </c>
      <c r="B63" s="635" t="s">
        <v>711</v>
      </c>
      <c r="C63" s="636" t="s">
        <v>407</v>
      </c>
      <c r="D63" s="637">
        <v>200</v>
      </c>
      <c r="E63" s="807"/>
      <c r="F63" s="808"/>
      <c r="G63" s="809"/>
      <c r="H63" s="810"/>
      <c r="I63" s="811"/>
      <c r="J63" s="812"/>
      <c r="K63" s="813"/>
      <c r="L63" s="814"/>
    </row>
    <row r="64" spans="1:12" s="30" customFormat="1" ht="36" customHeight="1">
      <c r="A64" s="714" t="s">
        <v>578</v>
      </c>
      <c r="B64" s="715" t="s">
        <v>72</v>
      </c>
      <c r="C64" s="716" t="s">
        <v>407</v>
      </c>
      <c r="D64" s="717">
        <v>100</v>
      </c>
      <c r="E64" s="815"/>
      <c r="F64" s="816"/>
      <c r="G64" s="817"/>
      <c r="H64" s="818"/>
      <c r="I64" s="819"/>
      <c r="J64" s="820"/>
      <c r="K64" s="821"/>
      <c r="L64" s="822"/>
    </row>
    <row r="65" spans="1:12" s="30" customFormat="1" ht="46.5" customHeight="1" thickBot="1">
      <c r="A65" s="1278" t="s">
        <v>580</v>
      </c>
      <c r="B65" s="1279" t="s">
        <v>374</v>
      </c>
      <c r="C65" s="1280" t="s">
        <v>403</v>
      </c>
      <c r="D65" s="1281">
        <v>6000</v>
      </c>
      <c r="E65" s="1282"/>
      <c r="F65" s="1283"/>
      <c r="G65" s="1284"/>
      <c r="H65" s="1285"/>
      <c r="I65" s="1286"/>
      <c r="J65" s="1287"/>
      <c r="K65" s="1288"/>
      <c r="L65" s="1289"/>
    </row>
    <row r="66" spans="1:15" s="533" customFormat="1" ht="30" customHeight="1" thickBot="1">
      <c r="A66" s="138"/>
      <c r="B66" s="27"/>
      <c r="C66" s="138"/>
      <c r="D66" s="242"/>
      <c r="E66" s="823" t="s">
        <v>384</v>
      </c>
      <c r="F66" s="824"/>
      <c r="G66" s="823" t="s">
        <v>384</v>
      </c>
      <c r="H66" s="824"/>
      <c r="I66" s="825"/>
      <c r="J66" s="825"/>
      <c r="K66" s="825"/>
      <c r="L66" s="826"/>
      <c r="M66" s="3"/>
      <c r="N66" s="3"/>
      <c r="O66" s="3"/>
    </row>
    <row r="67" spans="1:15" s="533" customFormat="1" ht="18.75" customHeight="1">
      <c r="A67" s="138"/>
      <c r="B67" s="27"/>
      <c r="C67" s="138"/>
      <c r="D67" s="242"/>
      <c r="E67" s="153"/>
      <c r="F67" s="136"/>
      <c r="G67" s="153"/>
      <c r="H67" s="136"/>
      <c r="I67" s="539"/>
      <c r="J67" s="262"/>
      <c r="K67" s="262"/>
      <c r="L67" s="261"/>
      <c r="M67" s="3"/>
      <c r="N67" s="3"/>
      <c r="O67" s="3"/>
    </row>
    <row r="68" spans="1:15" s="533" customFormat="1" ht="18.75" customHeight="1">
      <c r="A68" s="138"/>
      <c r="B68" s="599" t="s">
        <v>484</v>
      </c>
      <c r="C68" s="138"/>
      <c r="D68" s="242"/>
      <c r="E68" s="153"/>
      <c r="F68" s="136"/>
      <c r="G68" s="153"/>
      <c r="H68" s="136"/>
      <c r="I68" s="539"/>
      <c r="J68" s="262"/>
      <c r="K68" s="262"/>
      <c r="L68" s="261"/>
      <c r="M68" s="3"/>
      <c r="N68" s="3"/>
      <c r="O68" s="3"/>
    </row>
    <row r="69" spans="1:15" s="533" customFormat="1" ht="18.75" customHeight="1">
      <c r="A69" s="138"/>
      <c r="B69" s="599"/>
      <c r="C69" s="138"/>
      <c r="D69" s="242"/>
      <c r="E69" s="153"/>
      <c r="F69" s="136"/>
      <c r="G69" s="153"/>
      <c r="H69" s="136"/>
      <c r="I69" s="539"/>
      <c r="J69" s="262"/>
      <c r="K69" s="262"/>
      <c r="L69" s="261"/>
      <c r="M69" s="3"/>
      <c r="N69" s="3"/>
      <c r="O69" s="3"/>
    </row>
    <row r="70" spans="1:15" s="533" customFormat="1" ht="21" customHeight="1">
      <c r="A70" s="138"/>
      <c r="B70" s="241" t="s">
        <v>675</v>
      </c>
      <c r="C70" s="138"/>
      <c r="D70" s="242"/>
      <c r="E70" s="260"/>
      <c r="F70" s="261"/>
      <c r="G70" s="262"/>
      <c r="H70" s="261"/>
      <c r="I70" s="539"/>
      <c r="J70" s="262"/>
      <c r="K70" s="262"/>
      <c r="L70" s="261"/>
      <c r="M70" s="3"/>
      <c r="N70" s="3"/>
      <c r="O70" s="3"/>
    </row>
    <row r="71" spans="1:15" s="533" customFormat="1" ht="17.25" customHeight="1">
      <c r="A71" s="251"/>
      <c r="B71" s="1216" t="s">
        <v>712</v>
      </c>
      <c r="C71" s="1216"/>
      <c r="D71" s="1216"/>
      <c r="E71" s="1216"/>
      <c r="F71" s="1216"/>
      <c r="G71" s="1216"/>
      <c r="H71" s="1216"/>
      <c r="I71" s="1216"/>
      <c r="J71" s="1216"/>
      <c r="K71" s="1216"/>
      <c r="L71" s="1216"/>
      <c r="M71" s="3"/>
      <c r="N71" s="3"/>
      <c r="O71" s="3"/>
    </row>
    <row r="72" spans="1:15" s="533" customFormat="1" ht="17.25" customHeight="1">
      <c r="A72" s="251"/>
      <c r="B72" s="728" t="s">
        <v>46</v>
      </c>
      <c r="C72" s="728"/>
      <c r="D72" s="728"/>
      <c r="E72" s="728"/>
      <c r="F72" s="728"/>
      <c r="G72" s="728"/>
      <c r="H72" s="728"/>
      <c r="I72" s="732"/>
      <c r="J72" s="732"/>
      <c r="K72" s="732"/>
      <c r="L72" s="732"/>
      <c r="M72" s="3"/>
      <c r="N72" s="3"/>
      <c r="O72" s="3"/>
    </row>
    <row r="73" spans="1:15" s="533" customFormat="1" ht="17.25" customHeight="1">
      <c r="A73" s="251"/>
      <c r="B73" s="728" t="s">
        <v>42</v>
      </c>
      <c r="C73" s="728"/>
      <c r="D73" s="728"/>
      <c r="E73" s="728"/>
      <c r="F73" s="728"/>
      <c r="G73" s="728"/>
      <c r="H73" s="728"/>
      <c r="I73" s="732"/>
      <c r="J73" s="732"/>
      <c r="K73" s="732"/>
      <c r="L73" s="732"/>
      <c r="M73" s="3"/>
      <c r="N73" s="3"/>
      <c r="O73" s="3"/>
    </row>
    <row r="74" spans="1:15" s="533" customFormat="1" ht="17.25" customHeight="1">
      <c r="A74" s="251"/>
      <c r="B74" s="728" t="s">
        <v>73</v>
      </c>
      <c r="C74" s="728"/>
      <c r="D74" s="728"/>
      <c r="E74" s="728"/>
      <c r="F74" s="728"/>
      <c r="G74" s="728"/>
      <c r="H74" s="728"/>
      <c r="I74" s="732"/>
      <c r="J74" s="732"/>
      <c r="K74" s="732"/>
      <c r="L74" s="732"/>
      <c r="M74" s="3"/>
      <c r="N74" s="3"/>
      <c r="O74" s="3"/>
    </row>
    <row r="75" spans="1:15" s="533" customFormat="1" ht="42.75" customHeight="1">
      <c r="A75" s="251"/>
      <c r="B75" s="1216" t="s">
        <v>74</v>
      </c>
      <c r="C75" s="1216"/>
      <c r="D75" s="1216"/>
      <c r="E75" s="1216"/>
      <c r="F75" s="1216"/>
      <c r="G75" s="1216"/>
      <c r="H75" s="1216"/>
      <c r="I75" s="1216"/>
      <c r="J75" s="1216"/>
      <c r="K75" s="1216"/>
      <c r="L75" s="1216"/>
      <c r="M75" s="3"/>
      <c r="N75" s="3"/>
      <c r="O75" s="3"/>
    </row>
    <row r="76" spans="1:15" s="533" customFormat="1" ht="22.5" customHeight="1">
      <c r="A76" s="251"/>
      <c r="B76" s="1"/>
      <c r="C76" s="540"/>
      <c r="D76" s="540"/>
      <c r="E76" s="540"/>
      <c r="F76" s="540"/>
      <c r="G76" s="540"/>
      <c r="H76" s="540"/>
      <c r="I76" s="540"/>
      <c r="J76" s="540"/>
      <c r="K76" s="540"/>
      <c r="L76" s="540"/>
      <c r="M76" s="3"/>
      <c r="N76" s="3"/>
      <c r="O76" s="3"/>
    </row>
    <row r="77" spans="1:15" s="533" customFormat="1" ht="15" customHeight="1">
      <c r="A77" s="251"/>
      <c r="B77" s="89" t="s">
        <v>419</v>
      </c>
      <c r="C77" s="540"/>
      <c r="D77" s="540"/>
      <c r="E77" s="540"/>
      <c r="F77" s="540"/>
      <c r="G77" s="540"/>
      <c r="H77" s="540"/>
      <c r="I77" s="540"/>
      <c r="J77" s="540"/>
      <c r="K77" s="540"/>
      <c r="L77" s="540"/>
      <c r="M77" s="3"/>
      <c r="N77" s="3"/>
      <c r="O77" s="3"/>
    </row>
    <row r="78" spans="1:15" s="533" customFormat="1" ht="15" customHeight="1">
      <c r="A78" s="251"/>
      <c r="B78" s="89" t="s">
        <v>420</v>
      </c>
      <c r="C78" s="540"/>
      <c r="D78" s="540"/>
      <c r="E78" s="540"/>
      <c r="F78" s="540"/>
      <c r="G78" s="540"/>
      <c r="H78" s="540"/>
      <c r="I78" s="540"/>
      <c r="J78" s="540"/>
      <c r="K78" s="540"/>
      <c r="L78" s="540"/>
      <c r="M78" s="3"/>
      <c r="N78" s="3"/>
      <c r="O78" s="3"/>
    </row>
    <row r="79" spans="1:15" s="533" customFormat="1" ht="15" customHeight="1">
      <c r="A79" s="251"/>
      <c r="B79" s="89" t="s">
        <v>421</v>
      </c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3"/>
      <c r="N79" s="3"/>
      <c r="O79" s="3"/>
    </row>
    <row r="80" spans="1:15" s="533" customFormat="1" ht="15" customHeight="1">
      <c r="A80" s="251"/>
      <c r="B80" s="1"/>
      <c r="C80" s="540"/>
      <c r="D80" s="540"/>
      <c r="E80" s="540"/>
      <c r="F80" s="540"/>
      <c r="G80" s="540"/>
      <c r="H80" s="540"/>
      <c r="I80" s="540"/>
      <c r="J80" s="540"/>
      <c r="K80" s="540"/>
      <c r="L80" s="540"/>
      <c r="M80" s="3"/>
      <c r="N80" s="3"/>
      <c r="O80" s="3"/>
    </row>
    <row r="81" spans="1:15" s="533" customFormat="1" ht="15" customHeight="1">
      <c r="A81" s="251"/>
      <c r="B81" s="1"/>
      <c r="C81" s="540"/>
      <c r="D81" s="540"/>
      <c r="E81" s="540"/>
      <c r="F81" s="540"/>
      <c r="G81" s="540"/>
      <c r="H81" s="540"/>
      <c r="I81" s="540"/>
      <c r="J81" s="540"/>
      <c r="K81" s="540"/>
      <c r="L81" s="540"/>
      <c r="M81" s="3"/>
      <c r="N81" s="3"/>
      <c r="O81" s="3"/>
    </row>
    <row r="82" spans="1:15" s="533" customFormat="1" ht="15" customHeight="1">
      <c r="A82" s="251"/>
      <c r="B82" s="1"/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3"/>
      <c r="N82" s="3"/>
      <c r="O82" s="3"/>
    </row>
    <row r="83" spans="1:15" s="533" customFormat="1" ht="15" customHeight="1">
      <c r="A83" s="251"/>
      <c r="B83" s="1"/>
      <c r="C83" s="540"/>
      <c r="D83" s="540"/>
      <c r="E83" s="540"/>
      <c r="F83" s="540"/>
      <c r="G83" s="540"/>
      <c r="H83" s="540"/>
      <c r="I83" s="540"/>
      <c r="J83" s="540"/>
      <c r="K83" s="540"/>
      <c r="L83" s="540"/>
      <c r="M83" s="3"/>
      <c r="N83" s="3"/>
      <c r="O83" s="3"/>
    </row>
    <row r="84" spans="1:15" s="533" customFormat="1" ht="15" customHeight="1">
      <c r="A84" s="251"/>
      <c r="B84" s="1"/>
      <c r="C84" s="540"/>
      <c r="D84" s="540"/>
      <c r="E84" s="540"/>
      <c r="F84" s="540"/>
      <c r="G84" s="540"/>
      <c r="H84" s="540"/>
      <c r="I84" s="540"/>
      <c r="J84" s="540"/>
      <c r="K84" s="540"/>
      <c r="L84" s="540"/>
      <c r="M84" s="3"/>
      <c r="N84" s="3"/>
      <c r="O84" s="3"/>
    </row>
    <row r="85" spans="1:15" s="533" customFormat="1" ht="15" customHeight="1">
      <c r="A85" s="251"/>
      <c r="B85" s="1"/>
      <c r="C85" s="540"/>
      <c r="D85" s="540"/>
      <c r="E85" s="540"/>
      <c r="F85" s="11" t="s">
        <v>472</v>
      </c>
      <c r="G85" s="540"/>
      <c r="H85" s="540"/>
      <c r="I85" s="540"/>
      <c r="J85" s="540"/>
      <c r="K85" s="540"/>
      <c r="L85" s="540"/>
      <c r="M85" s="3"/>
      <c r="N85" s="3"/>
      <c r="O85" s="3"/>
    </row>
    <row r="86" spans="1:15" s="533" customFormat="1" ht="15" customHeight="1">
      <c r="A86" s="251"/>
      <c r="B86" s="1"/>
      <c r="C86" s="540"/>
      <c r="D86" s="540"/>
      <c r="E86" s="540"/>
      <c r="F86" s="11"/>
      <c r="G86" s="540"/>
      <c r="H86" s="540"/>
      <c r="I86" s="540"/>
      <c r="J86" s="540"/>
      <c r="K86" s="540"/>
      <c r="L86" s="540"/>
      <c r="M86" s="3"/>
      <c r="N86" s="3"/>
      <c r="O86" s="3"/>
    </row>
    <row r="87" spans="1:15" s="533" customFormat="1" ht="15" customHeight="1">
      <c r="A87" s="251"/>
      <c r="B87" s="1"/>
      <c r="C87" s="540"/>
      <c r="D87" s="540"/>
      <c r="E87" s="540"/>
      <c r="F87" s="11"/>
      <c r="G87" s="540"/>
      <c r="H87" s="540"/>
      <c r="I87" s="540"/>
      <c r="J87" s="540"/>
      <c r="K87" s="540"/>
      <c r="L87" s="540"/>
      <c r="M87" s="3"/>
      <c r="N87" s="3"/>
      <c r="O87" s="3"/>
    </row>
    <row r="88" spans="1:15" s="533" customFormat="1" ht="15" customHeight="1">
      <c r="A88" s="251"/>
      <c r="B88" s="1"/>
      <c r="C88" s="540"/>
      <c r="D88" s="540"/>
      <c r="E88" s="540"/>
      <c r="F88" s="11"/>
      <c r="G88" s="540"/>
      <c r="H88" s="540"/>
      <c r="I88" s="540"/>
      <c r="J88" s="540"/>
      <c r="K88" s="540"/>
      <c r="L88" s="540"/>
      <c r="M88" s="3"/>
      <c r="N88" s="3"/>
      <c r="O88" s="3"/>
    </row>
    <row r="89" spans="2:15" s="533" customFormat="1" ht="17.25" customHeight="1">
      <c r="B89" s="1"/>
      <c r="C89" s="540"/>
      <c r="D89" s="540"/>
      <c r="E89" s="540"/>
      <c r="F89" s="540"/>
      <c r="G89" s="540"/>
      <c r="H89" s="540"/>
      <c r="I89" s="540"/>
      <c r="J89" s="540"/>
      <c r="K89" s="540"/>
      <c r="L89" s="540"/>
      <c r="M89" s="3"/>
      <c r="N89" s="3"/>
      <c r="O89" s="3"/>
    </row>
    <row r="90" spans="1:15" s="533" customFormat="1" ht="16.5" customHeight="1">
      <c r="A90" s="251"/>
      <c r="B90" s="33" t="s">
        <v>360</v>
      </c>
      <c r="C90" s="34"/>
      <c r="D90" s="34"/>
      <c r="E90" s="34"/>
      <c r="F90" s="34"/>
      <c r="G90" s="35"/>
      <c r="H90" s="35"/>
      <c r="I90" s="35"/>
      <c r="J90" s="35"/>
      <c r="K90" s="63">
        <v>42</v>
      </c>
      <c r="L90" s="540"/>
      <c r="M90" s="3"/>
      <c r="N90" s="3"/>
      <c r="O90" s="3"/>
    </row>
    <row r="91" spans="1:15" s="533" customFormat="1" ht="15" customHeight="1">
      <c r="A91" s="251"/>
      <c r="B91" s="1"/>
      <c r="C91" s="540"/>
      <c r="D91" s="540"/>
      <c r="E91" s="540"/>
      <c r="F91" s="540"/>
      <c r="G91" s="540"/>
      <c r="H91" s="540"/>
      <c r="I91" s="540"/>
      <c r="J91" s="540"/>
      <c r="K91" s="540"/>
      <c r="L91" s="540"/>
      <c r="M91" s="3"/>
      <c r="N91" s="3"/>
      <c r="O91" s="3"/>
    </row>
    <row r="92" s="533" customFormat="1" ht="18.75" customHeight="1"/>
    <row r="93" spans="1:12" s="533" customFormat="1" ht="14.25" customHeight="1">
      <c r="A93" s="176"/>
      <c r="B93" s="234"/>
      <c r="C93" s="176"/>
      <c r="D93" s="176"/>
      <c r="E93" s="176"/>
      <c r="F93" s="176"/>
      <c r="G93" s="183"/>
      <c r="I93" s="3"/>
      <c r="J93" s="184"/>
      <c r="K93" s="184"/>
      <c r="L93" s="184"/>
    </row>
    <row r="94" spans="1:12" ht="15.75">
      <c r="A94" s="30"/>
      <c r="B94" s="156"/>
      <c r="C94" s="175"/>
      <c r="D94" s="175"/>
      <c r="E94" s="126"/>
      <c r="F94" s="191"/>
      <c r="G94" s="175"/>
      <c r="H94" s="175"/>
      <c r="I94" s="175"/>
      <c r="J94" s="175"/>
      <c r="K94" s="156"/>
      <c r="L94" s="3"/>
    </row>
    <row r="95" spans="1:12" ht="15.75">
      <c r="A95" s="156"/>
      <c r="C95" s="174"/>
      <c r="D95" s="175"/>
      <c r="E95" s="175"/>
      <c r="F95" s="175"/>
      <c r="G95" s="175"/>
      <c r="H95" s="175"/>
      <c r="I95" s="175"/>
      <c r="J95" s="175"/>
      <c r="K95" s="175"/>
      <c r="L95" s="175"/>
    </row>
    <row r="96" spans="1:12" ht="15.75">
      <c r="A96" s="156"/>
      <c r="B96" s="156"/>
      <c r="C96" s="174"/>
      <c r="D96" s="175"/>
      <c r="E96" s="175"/>
      <c r="F96" s="175"/>
      <c r="G96" s="175"/>
      <c r="H96" s="175"/>
      <c r="I96" s="175"/>
      <c r="J96" s="175"/>
      <c r="K96" s="175"/>
      <c r="L96" s="175"/>
    </row>
    <row r="97" ht="14.25" customHeight="1">
      <c r="D97" s="270"/>
    </row>
    <row r="98" spans="3:12" ht="14.25" customHeight="1">
      <c r="C98" s="175"/>
      <c r="D98" s="175"/>
      <c r="E98" s="126"/>
      <c r="F98" s="191"/>
      <c r="G98" s="175"/>
      <c r="H98" s="175"/>
      <c r="I98" s="175"/>
      <c r="J98" s="175"/>
      <c r="K98" s="156"/>
      <c r="L98" s="3"/>
    </row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</sheetData>
  <sheetProtection selectLockedCells="1" selectUnlockedCells="1"/>
  <mergeCells count="2">
    <mergeCell ref="B71:L71"/>
    <mergeCell ref="B75:L75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C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244" customWidth="1"/>
    <col min="2" max="2" width="72.421875" style="244" customWidth="1"/>
    <col min="3" max="3" width="7.28125" style="244" customWidth="1"/>
    <col min="4" max="4" width="8.140625" style="244" customWidth="1"/>
    <col min="5" max="5" width="12.28125" style="245" customWidth="1"/>
    <col min="6" max="6" width="13.57421875" style="244" customWidth="1"/>
    <col min="7" max="7" width="9.421875" style="245" customWidth="1"/>
    <col min="8" max="8" width="13.57421875" style="244" customWidth="1"/>
    <col min="9" max="12" width="14.28125" style="244" customWidth="1"/>
    <col min="13" max="16384" width="9.140625" style="244" customWidth="1"/>
  </cols>
  <sheetData>
    <row r="1" spans="1:12" ht="16.5" customHeight="1">
      <c r="A1" s="3"/>
      <c r="B1" s="3"/>
      <c r="C1" s="3"/>
      <c r="D1" s="3"/>
      <c r="E1" s="3"/>
      <c r="F1" s="646"/>
      <c r="G1" s="3"/>
      <c r="H1" s="3"/>
      <c r="I1" s="3"/>
      <c r="J1" s="3"/>
      <c r="K1" s="3"/>
      <c r="L1" s="3"/>
    </row>
    <row r="2" spans="1:12" ht="16.5" customHeight="1">
      <c r="A2" s="130"/>
      <c r="B2" s="165" t="s">
        <v>471</v>
      </c>
      <c r="C2" s="130"/>
      <c r="D2" s="130"/>
      <c r="E2" s="3"/>
      <c r="F2" s="3"/>
      <c r="G2" s="3"/>
      <c r="H2" s="3"/>
      <c r="I2" s="3"/>
      <c r="J2" s="3"/>
      <c r="K2" s="5" t="s">
        <v>312</v>
      </c>
      <c r="L2" s="3"/>
    </row>
    <row r="3" spans="1:12" ht="16.5" customHeight="1">
      <c r="A3" s="130"/>
      <c r="B3" s="130"/>
      <c r="C3" s="130"/>
      <c r="D3" s="130"/>
      <c r="E3" s="3"/>
      <c r="F3" s="9" t="s">
        <v>679</v>
      </c>
      <c r="G3" s="3"/>
      <c r="H3" s="3"/>
      <c r="I3" s="3"/>
      <c r="J3" s="3"/>
      <c r="K3" s="5" t="s">
        <v>314</v>
      </c>
      <c r="L3" s="3"/>
    </row>
    <row r="4" spans="1:12" ht="16.5" customHeight="1" thickBot="1">
      <c r="A4" s="130"/>
      <c r="B4" s="246" t="s">
        <v>732</v>
      </c>
      <c r="C4" s="130"/>
      <c r="D4" s="130"/>
      <c r="E4" s="3"/>
      <c r="F4" s="3"/>
      <c r="G4" s="3"/>
      <c r="H4" s="3"/>
      <c r="I4" s="3"/>
      <c r="J4" s="3"/>
      <c r="K4" s="12" t="s">
        <v>315</v>
      </c>
      <c r="L4" s="3"/>
    </row>
    <row r="5" spans="1:12" ht="16.5" customHeight="1">
      <c r="A5" s="480"/>
      <c r="B5" s="481"/>
      <c r="C5" s="482"/>
      <c r="D5" s="480"/>
      <c r="E5" s="483" t="s">
        <v>424</v>
      </c>
      <c r="F5" s="483" t="s">
        <v>425</v>
      </c>
      <c r="G5" s="480" t="s">
        <v>426</v>
      </c>
      <c r="H5" s="480" t="s">
        <v>425</v>
      </c>
      <c r="I5" s="484"/>
      <c r="J5" s="480" t="s">
        <v>427</v>
      </c>
      <c r="K5" s="480" t="s">
        <v>428</v>
      </c>
      <c r="L5" s="480" t="s">
        <v>429</v>
      </c>
    </row>
    <row r="6" spans="1:12" ht="16.5" customHeight="1">
      <c r="A6" s="485" t="s">
        <v>316</v>
      </c>
      <c r="B6" s="486" t="s">
        <v>317</v>
      </c>
      <c r="C6" s="487" t="s">
        <v>387</v>
      </c>
      <c r="D6" s="485" t="s">
        <v>388</v>
      </c>
      <c r="E6" s="488" t="s">
        <v>430</v>
      </c>
      <c r="F6" s="488" t="s">
        <v>431</v>
      </c>
      <c r="G6" s="485" t="s">
        <v>432</v>
      </c>
      <c r="H6" s="485" t="s">
        <v>431</v>
      </c>
      <c r="I6" s="489" t="s">
        <v>393</v>
      </c>
      <c r="J6" s="485" t="s">
        <v>433</v>
      </c>
      <c r="K6" s="485" t="s">
        <v>434</v>
      </c>
      <c r="L6" s="485" t="s">
        <v>435</v>
      </c>
    </row>
    <row r="7" spans="1:12" ht="16.5" customHeight="1" thickBot="1">
      <c r="A7" s="485"/>
      <c r="B7" s="486"/>
      <c r="C7" s="487"/>
      <c r="D7" s="485"/>
      <c r="E7" s="488" t="s">
        <v>436</v>
      </c>
      <c r="F7" s="488" t="s">
        <v>436</v>
      </c>
      <c r="G7" s="485"/>
      <c r="H7" s="485" t="s">
        <v>437</v>
      </c>
      <c r="I7" s="543"/>
      <c r="J7" s="486"/>
      <c r="K7" s="485" t="s">
        <v>438</v>
      </c>
      <c r="L7" s="485" t="s">
        <v>437</v>
      </c>
    </row>
    <row r="8" spans="1:12" ht="18.75" customHeight="1">
      <c r="A8" s="541" t="s">
        <v>328</v>
      </c>
      <c r="B8" s="718" t="s">
        <v>733</v>
      </c>
      <c r="C8" s="550" t="s">
        <v>406</v>
      </c>
      <c r="D8" s="550">
        <v>3</v>
      </c>
      <c r="E8" s="680"/>
      <c r="F8" s="681"/>
      <c r="G8" s="682"/>
      <c r="H8" s="681"/>
      <c r="I8" s="576"/>
      <c r="J8" s="791"/>
      <c r="K8" s="792"/>
      <c r="L8" s="676"/>
    </row>
    <row r="9" spans="1:12" ht="18.75" customHeight="1">
      <c r="A9" s="542" t="s">
        <v>332</v>
      </c>
      <c r="B9" s="520" t="s">
        <v>734</v>
      </c>
      <c r="C9" s="213" t="s">
        <v>406</v>
      </c>
      <c r="D9" s="213">
        <v>2</v>
      </c>
      <c r="E9" s="683"/>
      <c r="F9" s="684"/>
      <c r="G9" s="685"/>
      <c r="H9" s="684"/>
      <c r="I9" s="793"/>
      <c r="J9" s="577"/>
      <c r="K9" s="794"/>
      <c r="L9" s="677"/>
    </row>
    <row r="10" spans="1:29" s="30" customFormat="1" ht="18.75" customHeight="1">
      <c r="A10" s="542" t="s">
        <v>335</v>
      </c>
      <c r="B10" s="520" t="s">
        <v>735</v>
      </c>
      <c r="C10" s="213" t="s">
        <v>406</v>
      </c>
      <c r="D10" s="213">
        <v>2</v>
      </c>
      <c r="E10" s="683"/>
      <c r="F10" s="684"/>
      <c r="G10" s="685"/>
      <c r="H10" s="684"/>
      <c r="I10" s="793"/>
      <c r="J10" s="795"/>
      <c r="K10" s="794"/>
      <c r="L10" s="67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</row>
    <row r="11" spans="1:12" ht="18.75" customHeight="1">
      <c r="A11" s="542" t="s">
        <v>339</v>
      </c>
      <c r="B11" s="520" t="s">
        <v>736</v>
      </c>
      <c r="C11" s="213" t="s">
        <v>406</v>
      </c>
      <c r="D11" s="213">
        <v>2</v>
      </c>
      <c r="E11" s="683"/>
      <c r="F11" s="684"/>
      <c r="G11" s="685"/>
      <c r="H11" s="684"/>
      <c r="I11" s="793"/>
      <c r="J11" s="795"/>
      <c r="K11" s="794"/>
      <c r="L11" s="677"/>
    </row>
    <row r="12" spans="1:12" s="247" customFormat="1" ht="35.25" customHeight="1">
      <c r="A12" s="542" t="s">
        <v>341</v>
      </c>
      <c r="B12" s="520" t="s">
        <v>737</v>
      </c>
      <c r="C12" s="213" t="s">
        <v>406</v>
      </c>
      <c r="D12" s="266">
        <v>3</v>
      </c>
      <c r="E12" s="683"/>
      <c r="F12" s="684"/>
      <c r="G12" s="685"/>
      <c r="H12" s="684"/>
      <c r="I12" s="573"/>
      <c r="J12" s="577"/>
      <c r="K12" s="794"/>
      <c r="L12" s="677"/>
    </row>
    <row r="13" spans="1:12" s="247" customFormat="1" ht="20.25" customHeight="1">
      <c r="A13" s="542" t="s">
        <v>343</v>
      </c>
      <c r="B13" s="520" t="s">
        <v>47</v>
      </c>
      <c r="C13" s="213" t="s">
        <v>403</v>
      </c>
      <c r="D13" s="569">
        <v>30</v>
      </c>
      <c r="E13" s="683"/>
      <c r="F13" s="684"/>
      <c r="G13" s="685"/>
      <c r="H13" s="684"/>
      <c r="I13" s="573"/>
      <c r="J13" s="793"/>
      <c r="K13" s="794"/>
      <c r="L13" s="677"/>
    </row>
    <row r="14" spans="1:12" s="247" customFormat="1" ht="20.25" customHeight="1">
      <c r="A14" s="542" t="s">
        <v>346</v>
      </c>
      <c r="B14" s="520" t="s">
        <v>0</v>
      </c>
      <c r="C14" s="213" t="s">
        <v>403</v>
      </c>
      <c r="D14" s="213">
        <v>200</v>
      </c>
      <c r="E14" s="683"/>
      <c r="F14" s="684"/>
      <c r="G14" s="685"/>
      <c r="H14" s="684"/>
      <c r="I14" s="573"/>
      <c r="J14" s="573"/>
      <c r="K14" s="796"/>
      <c r="L14" s="677"/>
    </row>
    <row r="15" spans="1:12" s="247" customFormat="1" ht="21" customHeight="1">
      <c r="A15" s="542" t="s">
        <v>350</v>
      </c>
      <c r="B15" s="520" t="s">
        <v>1</v>
      </c>
      <c r="C15" s="213" t="s">
        <v>406</v>
      </c>
      <c r="D15" s="213">
        <v>2</v>
      </c>
      <c r="E15" s="683"/>
      <c r="F15" s="684"/>
      <c r="G15" s="685"/>
      <c r="H15" s="684"/>
      <c r="I15" s="573"/>
      <c r="J15" s="577"/>
      <c r="K15" s="796"/>
      <c r="L15" s="677"/>
    </row>
    <row r="16" spans="1:12" s="247" customFormat="1" ht="33" customHeight="1">
      <c r="A16" s="542" t="s">
        <v>353</v>
      </c>
      <c r="B16" s="520" t="s">
        <v>60</v>
      </c>
      <c r="C16" s="213" t="s">
        <v>406</v>
      </c>
      <c r="D16" s="213">
        <v>4</v>
      </c>
      <c r="E16" s="683"/>
      <c r="F16" s="684"/>
      <c r="G16" s="685"/>
      <c r="H16" s="684"/>
      <c r="I16" s="573"/>
      <c r="J16" s="573"/>
      <c r="K16" s="796"/>
      <c r="L16" s="677"/>
    </row>
    <row r="17" spans="1:12" s="247" customFormat="1" ht="21.75" customHeight="1">
      <c r="A17" s="542" t="s">
        <v>356</v>
      </c>
      <c r="B17" s="522" t="s">
        <v>2</v>
      </c>
      <c r="C17" s="239" t="s">
        <v>406</v>
      </c>
      <c r="D17" s="239">
        <v>3</v>
      </c>
      <c r="E17" s="683"/>
      <c r="F17" s="684"/>
      <c r="G17" s="685"/>
      <c r="H17" s="684"/>
      <c r="I17" s="797"/>
      <c r="J17" s="577"/>
      <c r="K17" s="796"/>
      <c r="L17" s="677"/>
    </row>
    <row r="18" spans="1:12" s="247" customFormat="1" ht="51.75" customHeight="1" thickBot="1">
      <c r="A18" s="558" t="s">
        <v>363</v>
      </c>
      <c r="B18" s="643" t="s">
        <v>4</v>
      </c>
      <c r="C18" s="524" t="s">
        <v>5</v>
      </c>
      <c r="D18" s="524">
        <v>4</v>
      </c>
      <c r="E18" s="719"/>
      <c r="F18" s="720"/>
      <c r="G18" s="721"/>
      <c r="H18" s="720"/>
      <c r="I18" s="574"/>
      <c r="J18" s="574"/>
      <c r="K18" s="798"/>
      <c r="L18" s="678"/>
    </row>
    <row r="19" spans="1:12" s="3" customFormat="1" ht="30" customHeight="1" thickBot="1">
      <c r="A19" s="138"/>
      <c r="B19" s="138"/>
      <c r="C19" s="138"/>
      <c r="D19" s="138"/>
      <c r="E19" s="153" t="s">
        <v>384</v>
      </c>
      <c r="F19" s="214"/>
      <c r="G19" s="153" t="s">
        <v>384</v>
      </c>
      <c r="H19" s="214"/>
      <c r="I19" s="138"/>
      <c r="J19" s="138"/>
      <c r="K19" s="138"/>
      <c r="L19" s="138"/>
    </row>
    <row r="20" spans="1:12" s="3" customFormat="1" ht="13.5" customHeight="1">
      <c r="A20" s="138"/>
      <c r="B20" s="138"/>
      <c r="C20" s="138"/>
      <c r="D20" s="138"/>
      <c r="E20" s="153"/>
      <c r="F20" s="136"/>
      <c r="G20" s="153"/>
      <c r="H20" s="136"/>
      <c r="I20" s="138"/>
      <c r="J20" s="138"/>
      <c r="K20" s="138"/>
      <c r="L20" s="138"/>
    </row>
    <row r="21" spans="1:12" s="3" customFormat="1" ht="18" customHeight="1">
      <c r="A21" s="138"/>
      <c r="B21" s="599" t="s">
        <v>487</v>
      </c>
      <c r="C21" s="138"/>
      <c r="D21" s="138"/>
      <c r="E21" s="153"/>
      <c r="F21" s="136"/>
      <c r="G21" s="153"/>
      <c r="H21" s="136"/>
      <c r="I21" s="138"/>
      <c r="J21" s="138"/>
      <c r="K21" s="138"/>
      <c r="L21" s="138"/>
    </row>
    <row r="22" spans="1:12" s="3" customFormat="1" ht="15" customHeight="1">
      <c r="A22" s="138"/>
      <c r="B22" s="138"/>
      <c r="C22" s="138"/>
      <c r="D22" s="138"/>
      <c r="E22" s="153"/>
      <c r="F22" s="136"/>
      <c r="G22" s="153"/>
      <c r="H22" s="136"/>
      <c r="I22" s="138"/>
      <c r="J22" s="138"/>
      <c r="K22" s="138"/>
      <c r="L22" s="138"/>
    </row>
    <row r="23" spans="1:11" ht="16.5" customHeight="1">
      <c r="A23" s="249"/>
      <c r="B23" s="246" t="s">
        <v>459</v>
      </c>
      <c r="C23" s="249"/>
      <c r="D23" s="249"/>
      <c r="E23" s="250"/>
      <c r="F23" s="249"/>
      <c r="G23" s="250"/>
      <c r="H23" s="249"/>
      <c r="I23" s="249"/>
      <c r="J23" s="249"/>
      <c r="K23" s="249"/>
    </row>
    <row r="24" spans="1:12" ht="27.75" customHeight="1">
      <c r="A24" s="253"/>
      <c r="B24" s="1216" t="s">
        <v>6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</row>
    <row r="25" spans="1:12" ht="16.5" customHeight="1">
      <c r="A25" s="248"/>
      <c r="B25" s="1216" t="s">
        <v>7</v>
      </c>
      <c r="C25" s="1216"/>
      <c r="D25" s="1216"/>
      <c r="E25" s="1216"/>
      <c r="F25" s="1216"/>
      <c r="G25" s="1216"/>
      <c r="H25" s="1216"/>
      <c r="I25" s="1216"/>
      <c r="J25" s="1216"/>
      <c r="K25" s="1216"/>
      <c r="L25" s="1216"/>
    </row>
    <row r="26" spans="1:12" ht="27" customHeight="1">
      <c r="A26" s="248"/>
      <c r="B26" s="1216" t="s">
        <v>719</v>
      </c>
      <c r="C26" s="1216"/>
      <c r="D26" s="1216"/>
      <c r="E26" s="1216"/>
      <c r="F26" s="1216"/>
      <c r="G26" s="1216"/>
      <c r="H26" s="1216"/>
      <c r="I26" s="1216"/>
      <c r="J26" s="1216"/>
      <c r="K26" s="1216"/>
      <c r="L26" s="1216"/>
    </row>
    <row r="27" spans="2:12" ht="12" customHeight="1">
      <c r="B27" s="1217"/>
      <c r="C27" s="1217"/>
      <c r="D27" s="1217"/>
      <c r="E27" s="1217"/>
      <c r="F27" s="1217"/>
      <c r="G27" s="1217"/>
      <c r="H27" s="1217"/>
      <c r="I27" s="1217"/>
      <c r="J27" s="1217"/>
      <c r="K27" s="1217"/>
      <c r="L27" s="1217"/>
    </row>
    <row r="28" spans="2:11" ht="16.5" customHeight="1">
      <c r="B28" s="89" t="s">
        <v>419</v>
      </c>
      <c r="C28" s="163"/>
      <c r="D28" s="164"/>
      <c r="E28" s="164"/>
      <c r="F28" s="164"/>
      <c r="G28" s="707"/>
      <c r="H28" s="165"/>
      <c r="I28" s="707"/>
      <c r="J28" s="707"/>
      <c r="K28" s="707"/>
    </row>
    <row r="29" spans="2:8" ht="15.75" customHeight="1">
      <c r="B29" s="89" t="s">
        <v>420</v>
      </c>
      <c r="H29" s="126"/>
    </row>
    <row r="30" spans="2:8" ht="15.75" customHeight="1">
      <c r="B30" s="89" t="s">
        <v>421</v>
      </c>
      <c r="H30" s="126"/>
    </row>
    <row r="31" spans="2:10" ht="16.5" customHeight="1">
      <c r="B31" s="708"/>
      <c r="C31" s="248"/>
      <c r="D31" s="248"/>
      <c r="E31" s="248"/>
      <c r="F31" s="254"/>
      <c r="G31" s="248"/>
      <c r="H31" s="248"/>
      <c r="I31" s="248"/>
      <c r="J31" s="248"/>
    </row>
    <row r="32" spans="2:10" ht="16.5" customHeight="1">
      <c r="B32" s="708"/>
      <c r="C32" s="248"/>
      <c r="D32" s="248"/>
      <c r="E32" s="248"/>
      <c r="F32" s="254"/>
      <c r="G32" s="248"/>
      <c r="H32" s="248"/>
      <c r="I32" s="248"/>
      <c r="J32" s="248"/>
    </row>
    <row r="33" spans="2:10" ht="16.5" customHeight="1">
      <c r="B33" s="708"/>
      <c r="C33" s="248"/>
      <c r="D33" s="248"/>
      <c r="E33" s="248"/>
      <c r="F33" s="254"/>
      <c r="G33" s="248"/>
      <c r="H33" s="248"/>
      <c r="I33" s="248"/>
      <c r="J33" s="248"/>
    </row>
    <row r="34" spans="2:10" ht="16.5" customHeight="1">
      <c r="B34" s="708"/>
      <c r="C34" s="248"/>
      <c r="D34" s="248"/>
      <c r="E34" s="248"/>
      <c r="F34" s="11" t="s">
        <v>472</v>
      </c>
      <c r="G34" s="248"/>
      <c r="H34" s="248"/>
      <c r="I34" s="248"/>
      <c r="J34" s="248"/>
    </row>
    <row r="35" spans="2:10" ht="16.5" customHeight="1">
      <c r="B35" s="708"/>
      <c r="C35" s="248"/>
      <c r="D35" s="248"/>
      <c r="E35" s="248"/>
      <c r="F35" s="254"/>
      <c r="G35" s="248"/>
      <c r="H35" s="248"/>
      <c r="I35" s="248"/>
      <c r="J35" s="248"/>
    </row>
    <row r="36" spans="2:10" ht="16.5" customHeight="1">
      <c r="B36" s="708"/>
      <c r="C36" s="248"/>
      <c r="D36" s="248"/>
      <c r="E36" s="248"/>
      <c r="F36" s="254"/>
      <c r="G36" s="248"/>
      <c r="H36" s="248"/>
      <c r="I36" s="248"/>
      <c r="J36" s="248"/>
    </row>
    <row r="37" ht="16.5" customHeight="1"/>
    <row r="38" spans="2:11" ht="17.25" customHeight="1">
      <c r="B38" s="33" t="s">
        <v>360</v>
      </c>
      <c r="C38" s="34"/>
      <c r="D38" s="34"/>
      <c r="E38" s="34"/>
      <c r="F38" s="34"/>
      <c r="G38" s="35"/>
      <c r="H38" s="35"/>
      <c r="I38" s="35"/>
      <c r="J38" s="35"/>
      <c r="K38" s="63">
        <v>43</v>
      </c>
    </row>
  </sheetData>
  <sheetProtection selectLockedCells="1" selectUnlockedCells="1"/>
  <mergeCells count="4">
    <mergeCell ref="B26:L26"/>
    <mergeCell ref="B24:L24"/>
    <mergeCell ref="B25:L25"/>
    <mergeCell ref="B27:L27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5.00390625" style="244" customWidth="1"/>
    <col min="2" max="2" width="65.421875" style="244" customWidth="1"/>
    <col min="3" max="3" width="7.28125" style="244" customWidth="1"/>
    <col min="4" max="4" width="8.140625" style="244" customWidth="1"/>
    <col min="5" max="5" width="12.28125" style="245" customWidth="1"/>
    <col min="6" max="6" width="15.421875" style="244" customWidth="1"/>
    <col min="7" max="7" width="11.140625" style="245" customWidth="1"/>
    <col min="8" max="8" width="15.8515625" style="244" customWidth="1"/>
    <col min="9" max="12" width="14.28125" style="244" customWidth="1"/>
    <col min="13" max="16384" width="9.140625" style="244" customWidth="1"/>
  </cols>
  <sheetData>
    <row r="1" spans="1:12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130"/>
      <c r="B2" s="165" t="s">
        <v>471</v>
      </c>
      <c r="C2" s="130"/>
      <c r="D2" s="130"/>
      <c r="E2" s="3"/>
      <c r="F2" s="3"/>
      <c r="G2" s="3"/>
      <c r="H2" s="3"/>
      <c r="I2" s="3"/>
      <c r="J2" s="3"/>
      <c r="K2" s="5" t="s">
        <v>312</v>
      </c>
      <c r="L2" s="3"/>
    </row>
    <row r="3" spans="1:12" ht="16.5" customHeight="1">
      <c r="A3" s="130"/>
      <c r="B3" s="130"/>
      <c r="C3" s="130"/>
      <c r="D3" s="130"/>
      <c r="E3" s="3"/>
      <c r="F3" s="9" t="s">
        <v>491</v>
      </c>
      <c r="G3" s="3"/>
      <c r="H3" s="3"/>
      <c r="I3" s="3"/>
      <c r="J3" s="3"/>
      <c r="K3" s="5" t="s">
        <v>314</v>
      </c>
      <c r="L3" s="3"/>
    </row>
    <row r="4" spans="1:12" ht="16.5" customHeight="1">
      <c r="A4" s="130"/>
      <c r="B4" s="246" t="s">
        <v>376</v>
      </c>
      <c r="C4" s="130"/>
      <c r="D4" s="130"/>
      <c r="E4" s="3"/>
      <c r="F4" s="3"/>
      <c r="G4" s="3"/>
      <c r="H4" s="3"/>
      <c r="I4" s="3"/>
      <c r="J4" s="3"/>
      <c r="K4" s="12" t="s">
        <v>315</v>
      </c>
      <c r="L4" s="3"/>
    </row>
    <row r="5" spans="1:12" ht="16.5" customHeight="1">
      <c r="A5" s="480"/>
      <c r="B5" s="481"/>
      <c r="C5" s="482"/>
      <c r="D5" s="480"/>
      <c r="E5" s="483" t="s">
        <v>424</v>
      </c>
      <c r="F5" s="483" t="s">
        <v>425</v>
      </c>
      <c r="G5" s="480" t="s">
        <v>426</v>
      </c>
      <c r="H5" s="480" t="s">
        <v>425</v>
      </c>
      <c r="I5" s="484"/>
      <c r="J5" s="480" t="s">
        <v>427</v>
      </c>
      <c r="K5" s="480" t="s">
        <v>428</v>
      </c>
      <c r="L5" s="480" t="s">
        <v>429</v>
      </c>
    </row>
    <row r="6" spans="1:12" ht="16.5" customHeight="1">
      <c r="A6" s="485" t="s">
        <v>316</v>
      </c>
      <c r="B6" s="486" t="s">
        <v>317</v>
      </c>
      <c r="C6" s="487" t="s">
        <v>387</v>
      </c>
      <c r="D6" s="485" t="s">
        <v>388</v>
      </c>
      <c r="E6" s="488" t="s">
        <v>430</v>
      </c>
      <c r="F6" s="488" t="s">
        <v>431</v>
      </c>
      <c r="G6" s="485" t="s">
        <v>432</v>
      </c>
      <c r="H6" s="485" t="s">
        <v>431</v>
      </c>
      <c r="I6" s="489" t="s">
        <v>393</v>
      </c>
      <c r="J6" s="485" t="s">
        <v>433</v>
      </c>
      <c r="K6" s="485" t="s">
        <v>434</v>
      </c>
      <c r="L6" s="485" t="s">
        <v>435</v>
      </c>
    </row>
    <row r="7" spans="1:12" ht="16.5" customHeight="1" thickBot="1">
      <c r="A7" s="485"/>
      <c r="B7" s="486"/>
      <c r="C7" s="487"/>
      <c r="D7" s="485"/>
      <c r="E7" s="488" t="s">
        <v>436</v>
      </c>
      <c r="F7" s="488" t="s">
        <v>436</v>
      </c>
      <c r="G7" s="485"/>
      <c r="H7" s="485" t="s">
        <v>437</v>
      </c>
      <c r="I7" s="543"/>
      <c r="J7" s="486"/>
      <c r="K7" s="485" t="s">
        <v>438</v>
      </c>
      <c r="L7" s="485" t="s">
        <v>437</v>
      </c>
    </row>
    <row r="8" spans="1:12" ht="36" customHeight="1">
      <c r="A8" s="541" t="s">
        <v>328</v>
      </c>
      <c r="B8" s="693" t="s">
        <v>713</v>
      </c>
      <c r="C8" s="541" t="s">
        <v>406</v>
      </c>
      <c r="D8" s="541">
        <v>4</v>
      </c>
      <c r="E8" s="1091"/>
      <c r="F8" s="1089"/>
      <c r="G8" s="682"/>
      <c r="H8" s="1089"/>
      <c r="I8" s="1092"/>
      <c r="J8" s="576"/>
      <c r="K8" s="576"/>
      <c r="L8" s="1089"/>
    </row>
    <row r="9" spans="1:12" ht="35.25" customHeight="1">
      <c r="A9" s="542" t="s">
        <v>332</v>
      </c>
      <c r="B9" s="694" t="s">
        <v>714</v>
      </c>
      <c r="C9" s="542" t="s">
        <v>406</v>
      </c>
      <c r="D9" s="542">
        <v>14</v>
      </c>
      <c r="E9" s="1093"/>
      <c r="F9" s="1090"/>
      <c r="G9" s="685"/>
      <c r="H9" s="1090"/>
      <c r="I9" s="793"/>
      <c r="J9" s="577"/>
      <c r="K9" s="577"/>
      <c r="L9" s="1090"/>
    </row>
    <row r="10" spans="1:12" ht="21.75" customHeight="1">
      <c r="A10" s="542" t="s">
        <v>335</v>
      </c>
      <c r="B10" s="694" t="s">
        <v>704</v>
      </c>
      <c r="C10" s="542" t="s">
        <v>406</v>
      </c>
      <c r="D10" s="542">
        <v>2</v>
      </c>
      <c r="E10" s="1090"/>
      <c r="F10" s="1090"/>
      <c r="G10" s="685"/>
      <c r="H10" s="1090"/>
      <c r="I10" s="793"/>
      <c r="J10" s="577"/>
      <c r="K10" s="577"/>
      <c r="L10" s="1090"/>
    </row>
    <row r="11" spans="1:12" s="247" customFormat="1" ht="36" customHeight="1">
      <c r="A11" s="542" t="s">
        <v>339</v>
      </c>
      <c r="B11" s="694" t="s">
        <v>705</v>
      </c>
      <c r="C11" s="542" t="s">
        <v>524</v>
      </c>
      <c r="D11" s="542">
        <v>40</v>
      </c>
      <c r="E11" s="1090"/>
      <c r="F11" s="1090"/>
      <c r="G11" s="685"/>
      <c r="H11" s="1090"/>
      <c r="I11" s="793"/>
      <c r="J11" s="577"/>
      <c r="K11" s="577"/>
      <c r="L11" s="1090"/>
    </row>
    <row r="12" spans="1:12" s="247" customFormat="1" ht="36" customHeight="1">
      <c r="A12" s="542" t="s">
        <v>341</v>
      </c>
      <c r="B12" s="694" t="s">
        <v>706</v>
      </c>
      <c r="C12" s="542" t="s">
        <v>524</v>
      </c>
      <c r="D12" s="542">
        <v>40</v>
      </c>
      <c r="E12" s="1090"/>
      <c r="F12" s="1090"/>
      <c r="G12" s="685"/>
      <c r="H12" s="1090"/>
      <c r="I12" s="793"/>
      <c r="J12" s="577"/>
      <c r="K12" s="577"/>
      <c r="L12" s="1090"/>
    </row>
    <row r="13" spans="1:12" s="247" customFormat="1" ht="21" customHeight="1">
      <c r="A13" s="542" t="s">
        <v>343</v>
      </c>
      <c r="B13" s="694" t="s">
        <v>707</v>
      </c>
      <c r="C13" s="542" t="s">
        <v>524</v>
      </c>
      <c r="D13" s="542">
        <v>50</v>
      </c>
      <c r="E13" s="1090"/>
      <c r="F13" s="1090"/>
      <c r="G13" s="685"/>
      <c r="H13" s="1090"/>
      <c r="I13" s="793"/>
      <c r="J13" s="577"/>
      <c r="K13" s="577"/>
      <c r="L13" s="1090"/>
    </row>
    <row r="14" spans="1:12" s="247" customFormat="1" ht="36" customHeight="1">
      <c r="A14" s="1274" t="s">
        <v>346</v>
      </c>
      <c r="B14" s="521" t="s">
        <v>703</v>
      </c>
      <c r="C14" s="134" t="s">
        <v>524</v>
      </c>
      <c r="D14" s="134">
        <v>60</v>
      </c>
      <c r="E14" s="1275"/>
      <c r="F14" s="722"/>
      <c r="G14" s="723"/>
      <c r="H14" s="722"/>
      <c r="I14" s="838"/>
      <c r="J14" s="876"/>
      <c r="K14" s="1094"/>
      <c r="L14" s="722"/>
    </row>
    <row r="15" spans="1:12" s="247" customFormat="1" ht="31.5" customHeight="1">
      <c r="A15" s="542" t="s">
        <v>350</v>
      </c>
      <c r="B15" s="520" t="s">
        <v>702</v>
      </c>
      <c r="C15" s="213" t="s">
        <v>524</v>
      </c>
      <c r="D15" s="213">
        <v>100</v>
      </c>
      <c r="E15" s="683"/>
      <c r="F15" s="684"/>
      <c r="G15" s="685"/>
      <c r="H15" s="684"/>
      <c r="I15" s="793"/>
      <c r="J15" s="793"/>
      <c r="K15" s="1095"/>
      <c r="L15" s="684"/>
    </row>
    <row r="16" spans="1:12" s="247" customFormat="1" ht="41.25" customHeight="1" thickBot="1">
      <c r="A16" s="558" t="s">
        <v>353</v>
      </c>
      <c r="B16" s="643" t="s">
        <v>375</v>
      </c>
      <c r="C16" s="524" t="s">
        <v>524</v>
      </c>
      <c r="D16" s="524">
        <v>50</v>
      </c>
      <c r="E16" s="719"/>
      <c r="F16" s="720"/>
      <c r="G16" s="721"/>
      <c r="H16" s="720"/>
      <c r="I16" s="839"/>
      <c r="J16" s="578"/>
      <c r="K16" s="1096"/>
      <c r="L16" s="720"/>
    </row>
    <row r="17" spans="1:12" s="247" customFormat="1" ht="30" customHeight="1" thickBot="1">
      <c r="A17" s="138"/>
      <c r="B17" s="138"/>
      <c r="C17" s="138"/>
      <c r="D17" s="138"/>
      <c r="E17" s="823" t="s">
        <v>384</v>
      </c>
      <c r="F17" s="824"/>
      <c r="G17" s="823" t="s">
        <v>384</v>
      </c>
      <c r="H17" s="824"/>
      <c r="I17" s="825"/>
      <c r="J17" s="825"/>
      <c r="K17" s="825"/>
      <c r="L17" s="825"/>
    </row>
    <row r="18" spans="1:12" s="3" customFormat="1" ht="17.25" customHeight="1">
      <c r="A18" s="138"/>
      <c r="B18" s="138"/>
      <c r="C18" s="138"/>
      <c r="D18" s="138"/>
      <c r="E18" s="153"/>
      <c r="F18" s="136"/>
      <c r="G18" s="153"/>
      <c r="H18" s="136"/>
      <c r="I18" s="138"/>
      <c r="J18" s="138"/>
      <c r="K18" s="138"/>
      <c r="L18" s="138"/>
    </row>
    <row r="19" spans="1:12" s="3" customFormat="1" ht="19.5" customHeight="1">
      <c r="A19" s="138"/>
      <c r="B19" s="599" t="s">
        <v>492</v>
      </c>
      <c r="C19" s="138"/>
      <c r="D19" s="138"/>
      <c r="E19" s="153"/>
      <c r="F19" s="136"/>
      <c r="G19" s="153"/>
      <c r="H19" s="136"/>
      <c r="I19" s="138"/>
      <c r="J19" s="138"/>
      <c r="K19" s="138"/>
      <c r="L19" s="138"/>
    </row>
    <row r="20" spans="1:12" s="3" customFormat="1" ht="19.5" customHeight="1">
      <c r="A20" s="138"/>
      <c r="B20" s="599"/>
      <c r="C20" s="138"/>
      <c r="D20" s="138"/>
      <c r="E20" s="153"/>
      <c r="F20" s="136"/>
      <c r="G20" s="153"/>
      <c r="H20" s="136"/>
      <c r="I20" s="138"/>
      <c r="J20" s="138"/>
      <c r="K20" s="138"/>
      <c r="L20" s="138"/>
    </row>
    <row r="21" spans="1:12" s="3" customFormat="1" ht="19.5" customHeight="1">
      <c r="A21" s="249"/>
      <c r="B21" s="246" t="s">
        <v>459</v>
      </c>
      <c r="C21" s="249"/>
      <c r="D21" s="249"/>
      <c r="E21" s="250"/>
      <c r="F21" s="249"/>
      <c r="G21" s="250"/>
      <c r="H21" s="249"/>
      <c r="I21" s="249"/>
      <c r="J21" s="249"/>
      <c r="K21" s="249"/>
      <c r="L21" s="244"/>
    </row>
    <row r="22" spans="1:12" ht="33" customHeight="1">
      <c r="A22" s="253"/>
      <c r="B22" s="1218" t="s">
        <v>59</v>
      </c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</row>
    <row r="23" spans="1:12" ht="20.25" customHeight="1">
      <c r="A23" s="253"/>
      <c r="B23" s="733" t="s">
        <v>731</v>
      </c>
      <c r="C23" s="734"/>
      <c r="D23" s="734"/>
      <c r="E23" s="734"/>
      <c r="F23" s="734"/>
      <c r="G23" s="734"/>
      <c r="H23" s="734"/>
      <c r="I23" s="734"/>
      <c r="J23" s="734"/>
      <c r="K23" s="713"/>
      <c r="L23" s="713"/>
    </row>
    <row r="24" spans="1:12" ht="14.25" customHeight="1">
      <c r="A24" s="253"/>
      <c r="B24" s="727" t="s">
        <v>691</v>
      </c>
      <c r="C24" s="734"/>
      <c r="D24" s="734"/>
      <c r="E24" s="734"/>
      <c r="F24" s="734"/>
      <c r="G24" s="734"/>
      <c r="H24" s="734"/>
      <c r="I24" s="734"/>
      <c r="J24" s="734"/>
      <c r="K24" s="713"/>
      <c r="L24" s="713"/>
    </row>
    <row r="25" spans="1:12" ht="14.25" customHeight="1">
      <c r="A25" s="253"/>
      <c r="B25" s="735" t="s">
        <v>692</v>
      </c>
      <c r="C25" s="734"/>
      <c r="D25" s="734"/>
      <c r="E25" s="734"/>
      <c r="F25" s="734"/>
      <c r="G25" s="734"/>
      <c r="H25" s="734"/>
      <c r="I25" s="734"/>
      <c r="J25" s="734"/>
      <c r="K25" s="713"/>
      <c r="L25" s="713"/>
    </row>
    <row r="26" spans="1:12" ht="14.25" customHeight="1">
      <c r="A26" s="253"/>
      <c r="B26" s="727" t="s">
        <v>692</v>
      </c>
      <c r="C26" s="734"/>
      <c r="D26" s="734"/>
      <c r="E26" s="734"/>
      <c r="F26" s="734"/>
      <c r="G26" s="734"/>
      <c r="H26" s="734"/>
      <c r="I26" s="734"/>
      <c r="J26" s="734"/>
      <c r="K26" s="713"/>
      <c r="L26" s="713"/>
    </row>
    <row r="27" spans="1:12" ht="16.5" customHeight="1">
      <c r="A27" s="253"/>
      <c r="B27" s="1218" t="s">
        <v>77</v>
      </c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</row>
    <row r="28" spans="1:12" ht="30" customHeight="1">
      <c r="A28" s="248"/>
      <c r="B28" s="1218" t="s">
        <v>718</v>
      </c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</row>
    <row r="29" spans="1:2" ht="16.5" customHeight="1">
      <c r="A29" s="248"/>
      <c r="B29" s="252"/>
    </row>
    <row r="30" spans="2:8" ht="14.25" customHeight="1">
      <c r="B30" s="89" t="s">
        <v>419</v>
      </c>
      <c r="H30" s="126"/>
    </row>
    <row r="31" spans="2:8" ht="16.5" customHeight="1">
      <c r="B31" s="89" t="s">
        <v>420</v>
      </c>
      <c r="H31" s="126"/>
    </row>
    <row r="32" spans="2:10" ht="16.5" customHeight="1">
      <c r="B32" s="89" t="s">
        <v>421</v>
      </c>
      <c r="C32" s="248"/>
      <c r="D32" s="248"/>
      <c r="E32" s="248"/>
      <c r="F32" s="254"/>
      <c r="G32" s="248"/>
      <c r="H32" s="248"/>
      <c r="I32" s="248"/>
      <c r="J32" s="248"/>
    </row>
    <row r="33" ht="16.5" customHeight="1"/>
    <row r="34" ht="16.5" customHeight="1"/>
    <row r="35" ht="16.5" customHeight="1">
      <c r="F35" s="11" t="s">
        <v>472</v>
      </c>
    </row>
    <row r="36" spans="2:11" ht="16.5" customHeight="1">
      <c r="B36" s="33" t="s">
        <v>360</v>
      </c>
      <c r="C36" s="34"/>
      <c r="D36" s="34"/>
      <c r="E36" s="34"/>
      <c r="F36" s="34"/>
      <c r="G36" s="35"/>
      <c r="H36" s="35"/>
      <c r="I36" s="35"/>
      <c r="J36" s="35"/>
      <c r="K36" s="63">
        <v>44</v>
      </c>
    </row>
    <row r="40" spans="5:7" ht="14.25">
      <c r="E40" s="244"/>
      <c r="G40" s="244"/>
    </row>
    <row r="41" spans="5:7" ht="14.25">
      <c r="E41" s="244"/>
      <c r="G41" s="244"/>
    </row>
    <row r="42" spans="5:7" ht="14.25">
      <c r="E42" s="244"/>
      <c r="G42" s="244"/>
    </row>
    <row r="43" spans="5:7" ht="14.25">
      <c r="E43" s="244"/>
      <c r="G43" s="244"/>
    </row>
    <row r="44" spans="5:7" ht="14.25">
      <c r="E44" s="244"/>
      <c r="G44" s="244"/>
    </row>
    <row r="45" spans="5:7" ht="14.25">
      <c r="E45" s="244"/>
      <c r="G45" s="244"/>
    </row>
    <row r="46" spans="5:7" ht="14.25">
      <c r="E46" s="244"/>
      <c r="G46" s="244"/>
    </row>
    <row r="47" spans="5:7" ht="14.25">
      <c r="E47" s="244"/>
      <c r="G47" s="244"/>
    </row>
    <row r="48" spans="5:7" ht="14.25">
      <c r="E48" s="244"/>
      <c r="G48" s="244"/>
    </row>
    <row r="49" spans="5:7" ht="14.25">
      <c r="E49" s="244"/>
      <c r="G49" s="244"/>
    </row>
    <row r="50" spans="5:7" ht="14.25">
      <c r="E50" s="244"/>
      <c r="G50" s="244"/>
    </row>
    <row r="51" spans="5:7" ht="14.25">
      <c r="E51" s="244"/>
      <c r="G51" s="244"/>
    </row>
  </sheetData>
  <sheetProtection selectLockedCells="1" selectUnlockedCells="1"/>
  <mergeCells count="3">
    <mergeCell ref="B22:L22"/>
    <mergeCell ref="B27:L27"/>
    <mergeCell ref="B28:L28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168" customWidth="1"/>
    <col min="2" max="2" width="74.7109375" style="3" customWidth="1"/>
    <col min="3" max="3" width="6.140625" style="168" customWidth="1"/>
    <col min="4" max="4" width="9.28125" style="3" customWidth="1"/>
    <col min="5" max="5" width="11.421875" style="3" customWidth="1"/>
    <col min="6" max="6" width="13.421875" style="3" customWidth="1"/>
    <col min="7" max="7" width="10.00390625" style="3" customWidth="1"/>
    <col min="8" max="12" width="13.421875" style="3" customWidth="1"/>
    <col min="13" max="16384" width="9.140625" style="3" customWidth="1"/>
  </cols>
  <sheetData>
    <row r="1" spans="1:6" ht="14.25" customHeight="1">
      <c r="A1" s="174"/>
      <c r="B1" s="156"/>
      <c r="C1" s="174"/>
      <c r="D1" s="174"/>
      <c r="E1" s="156"/>
      <c r="F1" s="156"/>
    </row>
    <row r="2" spans="1:11" ht="18">
      <c r="A2" s="174"/>
      <c r="B2" s="165" t="s">
        <v>471</v>
      </c>
      <c r="C2" s="175"/>
      <c r="D2" s="174"/>
      <c r="E2" s="156"/>
      <c r="F2" s="156"/>
      <c r="H2" s="171"/>
      <c r="J2" s="171"/>
      <c r="K2" s="5" t="s">
        <v>312</v>
      </c>
    </row>
    <row r="3" spans="1:37" ht="15.75">
      <c r="A3" s="174"/>
      <c r="B3" s="156"/>
      <c r="C3" s="174"/>
      <c r="D3" s="174"/>
      <c r="E3" s="184"/>
      <c r="F3" s="9" t="s">
        <v>8</v>
      </c>
      <c r="G3" s="30"/>
      <c r="H3" s="188"/>
      <c r="J3" s="171"/>
      <c r="K3" s="5" t="s">
        <v>314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ht="15" customHeight="1">
      <c r="A4" s="174"/>
      <c r="B4" s="126" t="s">
        <v>9</v>
      </c>
      <c r="C4" s="174"/>
      <c r="D4" s="174"/>
      <c r="E4" s="184"/>
      <c r="F4" s="184"/>
      <c r="G4" s="30"/>
      <c r="H4" s="188"/>
      <c r="J4" s="172"/>
      <c r="K4" s="12" t="s">
        <v>315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13.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ht="13.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ht="13.5" customHeight="1" thickBot="1">
      <c r="A7" s="498"/>
      <c r="B7" s="499"/>
      <c r="C7" s="88"/>
      <c r="D7" s="500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s="271" customFormat="1" ht="84.75" customHeight="1">
      <c r="A8" s="544" t="s">
        <v>328</v>
      </c>
      <c r="B8" s="274" t="s">
        <v>10</v>
      </c>
      <c r="C8" s="1219" t="s">
        <v>524</v>
      </c>
      <c r="D8" s="1220">
        <v>350</v>
      </c>
      <c r="E8" s="1221"/>
      <c r="F8" s="1223"/>
      <c r="G8" s="1228"/>
      <c r="H8" s="1223"/>
      <c r="I8" s="1230"/>
      <c r="J8" s="1232"/>
      <c r="K8" s="1225"/>
      <c r="L8" s="1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</row>
    <row r="9" spans="1:12" s="271" customFormat="1" ht="84.75" customHeight="1" thickBot="1">
      <c r="A9" s="545" t="s">
        <v>332</v>
      </c>
      <c r="B9" s="222" t="s">
        <v>11</v>
      </c>
      <c r="C9" s="1272"/>
      <c r="D9" s="1273"/>
      <c r="E9" s="1222"/>
      <c r="F9" s="1224"/>
      <c r="G9" s="1229"/>
      <c r="H9" s="1224"/>
      <c r="I9" s="1231"/>
      <c r="J9" s="1233"/>
      <c r="K9" s="1202"/>
      <c r="L9" s="1227"/>
    </row>
    <row r="10" spans="5:12" ht="30" customHeight="1" thickBot="1">
      <c r="E10" s="823" t="s">
        <v>384</v>
      </c>
      <c r="F10" s="824"/>
      <c r="G10" s="823" t="s">
        <v>384</v>
      </c>
      <c r="H10" s="824"/>
      <c r="I10" s="875"/>
      <c r="J10" s="875"/>
      <c r="K10" s="875"/>
      <c r="L10" s="875"/>
    </row>
    <row r="11" spans="5:8" ht="17.25" customHeight="1">
      <c r="E11" s="153"/>
      <c r="F11" s="136"/>
      <c r="G11" s="153"/>
      <c r="H11" s="136"/>
    </row>
    <row r="12" spans="2:8" ht="17.25" customHeight="1">
      <c r="B12" s="599" t="s">
        <v>488</v>
      </c>
      <c r="E12" s="153"/>
      <c r="F12" s="136"/>
      <c r="G12" s="153"/>
      <c r="H12" s="136"/>
    </row>
    <row r="13" spans="5:8" ht="17.25" customHeight="1">
      <c r="E13" s="153"/>
      <c r="F13" s="136"/>
      <c r="G13" s="153"/>
      <c r="H13" s="136"/>
    </row>
    <row r="14" spans="1:37" ht="15.75" customHeight="1">
      <c r="A14" s="174"/>
      <c r="B14" s="272" t="s">
        <v>459</v>
      </c>
      <c r="C14" s="174"/>
      <c r="D14" s="156"/>
      <c r="E14" s="184"/>
      <c r="F14" s="184"/>
      <c r="G14" s="184"/>
      <c r="H14" s="184"/>
      <c r="I14" s="184"/>
      <c r="J14" s="184"/>
      <c r="K14" s="184"/>
      <c r="L14" s="184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ht="15.75" customHeight="1">
      <c r="A15" s="174"/>
      <c r="B15" s="1098" t="s">
        <v>12</v>
      </c>
      <c r="C15" s="174"/>
      <c r="D15" s="156"/>
      <c r="E15" s="184"/>
      <c r="F15" s="184"/>
      <c r="G15" s="184"/>
      <c r="H15" s="184"/>
      <c r="I15" s="184"/>
      <c r="J15" s="184"/>
      <c r="K15" s="184"/>
      <c r="L15" s="18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ht="18.75" customHeight="1">
      <c r="A16" s="174"/>
      <c r="B16" s="1098" t="s">
        <v>13</v>
      </c>
      <c r="C16" s="174"/>
      <c r="D16" s="156"/>
      <c r="E16" s="184"/>
      <c r="F16" s="184"/>
      <c r="G16" s="184"/>
      <c r="H16" s="184"/>
      <c r="I16" s="184"/>
      <c r="J16" s="184"/>
      <c r="K16" s="184"/>
      <c r="L16" s="184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ht="15.75" customHeight="1">
      <c r="A17" s="174"/>
      <c r="B17" s="156"/>
      <c r="C17" s="174"/>
      <c r="D17" s="156"/>
      <c r="E17" s="184"/>
      <c r="F17" s="184"/>
      <c r="G17" s="184"/>
      <c r="I17" s="184"/>
      <c r="J17" s="184"/>
      <c r="K17" s="184"/>
      <c r="L17" s="184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2:37" ht="16.5" customHeight="1">
      <c r="B18" s="647"/>
      <c r="D18" s="62"/>
      <c r="E18" s="62"/>
      <c r="F18" s="62"/>
      <c r="G18" s="62"/>
      <c r="H18" s="648"/>
      <c r="L18" s="184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2:37" ht="16.5" customHeight="1">
      <c r="B19" s="647"/>
      <c r="D19" s="62"/>
      <c r="E19" s="62"/>
      <c r="F19" s="62"/>
      <c r="G19" s="62"/>
      <c r="H19" s="648"/>
      <c r="L19" s="184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2:37" ht="16.5" customHeight="1">
      <c r="B20" s="647"/>
      <c r="D20" s="62"/>
      <c r="E20" s="62"/>
      <c r="F20" s="62"/>
      <c r="G20" s="62"/>
      <c r="H20" s="648"/>
      <c r="L20" s="184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2:37" ht="15.75">
      <c r="B21" s="244"/>
      <c r="C21" s="244"/>
      <c r="D21" s="244"/>
      <c r="E21" s="245"/>
      <c r="F21" s="11" t="s">
        <v>472</v>
      </c>
      <c r="G21" s="245"/>
      <c r="H21" s="244"/>
      <c r="I21" s="244"/>
      <c r="J21" s="244"/>
      <c r="K21" s="244"/>
      <c r="L21" s="184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2:37" ht="15.75">
      <c r="B22" s="244"/>
      <c r="C22" s="244"/>
      <c r="D22" s="244"/>
      <c r="E22" s="245"/>
      <c r="F22" s="11"/>
      <c r="G22" s="245"/>
      <c r="H22" s="244"/>
      <c r="I22" s="244"/>
      <c r="J22" s="244"/>
      <c r="K22" s="244"/>
      <c r="L22" s="184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2:37" ht="15.75">
      <c r="B23" s="244"/>
      <c r="C23" s="244"/>
      <c r="D23" s="244"/>
      <c r="E23" s="245"/>
      <c r="F23" s="11"/>
      <c r="G23" s="245"/>
      <c r="H23" s="244"/>
      <c r="I23" s="244"/>
      <c r="J23" s="244"/>
      <c r="K23" s="244"/>
      <c r="L23" s="184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2:37" ht="15.75">
      <c r="B24" s="244"/>
      <c r="C24" s="244"/>
      <c r="D24" s="244"/>
      <c r="E24" s="245"/>
      <c r="F24" s="11"/>
      <c r="G24" s="245"/>
      <c r="H24" s="244"/>
      <c r="I24" s="244"/>
      <c r="J24" s="244"/>
      <c r="K24" s="244"/>
      <c r="L24" s="184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2:37" ht="15.75">
      <c r="B25" s="244"/>
      <c r="C25" s="244"/>
      <c r="D25" s="244"/>
      <c r="E25" s="245"/>
      <c r="F25" s="11"/>
      <c r="G25" s="245"/>
      <c r="H25" s="244"/>
      <c r="I25" s="244"/>
      <c r="J25" s="244"/>
      <c r="K25" s="244"/>
      <c r="L25" s="184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2:37" ht="15.75">
      <c r="B26" s="244"/>
      <c r="C26" s="244"/>
      <c r="D26" s="244"/>
      <c r="E26" s="245"/>
      <c r="F26" s="11"/>
      <c r="G26" s="245"/>
      <c r="H26" s="244"/>
      <c r="I26" s="244"/>
      <c r="J26" s="244"/>
      <c r="K26" s="244"/>
      <c r="L26" s="184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2:37" ht="15.75">
      <c r="B27" s="244"/>
      <c r="C27" s="244"/>
      <c r="D27" s="244"/>
      <c r="E27" s="245"/>
      <c r="F27" s="11"/>
      <c r="G27" s="245"/>
      <c r="H27" s="244"/>
      <c r="I27" s="244"/>
      <c r="J27" s="244"/>
      <c r="K27" s="244"/>
      <c r="L27" s="184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2:37" ht="15.75">
      <c r="B28" s="244"/>
      <c r="C28" s="244"/>
      <c r="D28" s="244"/>
      <c r="E28" s="245"/>
      <c r="F28" s="11"/>
      <c r="G28" s="245"/>
      <c r="H28" s="244"/>
      <c r="I28" s="244"/>
      <c r="J28" s="244"/>
      <c r="K28" s="244"/>
      <c r="L28" s="184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2:37" ht="15.75">
      <c r="B29" s="244"/>
      <c r="C29" s="244"/>
      <c r="D29" s="244"/>
      <c r="E29" s="245"/>
      <c r="F29" s="11"/>
      <c r="G29" s="245"/>
      <c r="H29" s="244"/>
      <c r="I29" s="244"/>
      <c r="J29" s="244"/>
      <c r="K29" s="244"/>
      <c r="L29" s="184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2:37" ht="15.75">
      <c r="B30" s="244"/>
      <c r="C30" s="244"/>
      <c r="D30" s="244"/>
      <c r="E30" s="245"/>
      <c r="F30" s="11"/>
      <c r="G30" s="245"/>
      <c r="H30" s="244"/>
      <c r="I30" s="244"/>
      <c r="J30" s="244"/>
      <c r="K30" s="244"/>
      <c r="L30" s="184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2:37" ht="15.75">
      <c r="B31" s="244"/>
      <c r="C31" s="244"/>
      <c r="D31" s="244"/>
      <c r="E31" s="245"/>
      <c r="F31" s="11"/>
      <c r="G31" s="245"/>
      <c r="H31" s="244"/>
      <c r="I31" s="244"/>
      <c r="J31" s="244"/>
      <c r="K31" s="244"/>
      <c r="L31" s="184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ht="15.75">
      <c r="B32" s="244"/>
      <c r="C32" s="244"/>
      <c r="D32" s="244"/>
      <c r="E32" s="245"/>
      <c r="F32" s="11"/>
      <c r="G32" s="245"/>
      <c r="H32" s="244"/>
      <c r="I32" s="244"/>
      <c r="J32" s="244"/>
      <c r="K32" s="244"/>
      <c r="L32" s="184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2:37" ht="15.75">
      <c r="B33" s="244"/>
      <c r="C33" s="244"/>
      <c r="D33" s="244"/>
      <c r="E33" s="245"/>
      <c r="F33" s="11"/>
      <c r="G33" s="245"/>
      <c r="H33" s="244"/>
      <c r="I33" s="244"/>
      <c r="J33" s="244"/>
      <c r="K33" s="244"/>
      <c r="L33" s="184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2:37" ht="15.75">
      <c r="B34" s="244"/>
      <c r="C34" s="244"/>
      <c r="D34" s="244"/>
      <c r="E34" s="245"/>
      <c r="F34" s="11"/>
      <c r="G34" s="245"/>
      <c r="H34" s="244"/>
      <c r="I34" s="244"/>
      <c r="J34" s="244"/>
      <c r="K34" s="244"/>
      <c r="L34" s="184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2:37" ht="15.75">
      <c r="B35" s="244"/>
      <c r="C35" s="244"/>
      <c r="D35" s="244"/>
      <c r="E35" s="245"/>
      <c r="F35" s="11"/>
      <c r="G35" s="245"/>
      <c r="H35" s="244"/>
      <c r="I35" s="244"/>
      <c r="J35" s="244"/>
      <c r="K35" s="244"/>
      <c r="L35" s="184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2:37" ht="15.75">
      <c r="B36" s="244"/>
      <c r="C36" s="244"/>
      <c r="D36" s="244"/>
      <c r="E36" s="245"/>
      <c r="F36" s="11"/>
      <c r="G36" s="245"/>
      <c r="H36" s="244"/>
      <c r="I36" s="244"/>
      <c r="J36" s="244"/>
      <c r="K36" s="244"/>
      <c r="L36" s="184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2:37" ht="15.75">
      <c r="B37" s="244"/>
      <c r="C37" s="244"/>
      <c r="D37" s="244"/>
      <c r="E37" s="245"/>
      <c r="F37" s="11"/>
      <c r="G37" s="245"/>
      <c r="H37" s="244"/>
      <c r="I37" s="244"/>
      <c r="J37" s="244"/>
      <c r="K37" s="244"/>
      <c r="L37" s="184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2:37" ht="18.75">
      <c r="B38" s="33" t="s">
        <v>360</v>
      </c>
      <c r="C38" s="34"/>
      <c r="D38" s="34"/>
      <c r="E38" s="34"/>
      <c r="F38" s="34"/>
      <c r="G38" s="35"/>
      <c r="H38" s="35"/>
      <c r="I38" s="35"/>
      <c r="J38" s="35"/>
      <c r="K38" s="63">
        <v>45</v>
      </c>
      <c r="L38" s="184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ht="15.75">
      <c r="A39" s="174"/>
      <c r="B39" s="244"/>
      <c r="C39" s="244"/>
      <c r="D39" s="244"/>
      <c r="E39" s="245"/>
      <c r="F39" s="244"/>
      <c r="G39" s="245"/>
      <c r="H39" s="244"/>
      <c r="I39" s="244"/>
      <c r="J39" s="244"/>
      <c r="K39" s="244"/>
      <c r="L39" s="184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5:37" ht="12.75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5:37" ht="12.7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5:37" ht="12.75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5:37" ht="12.75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5:37" ht="12.7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5:37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5:37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5:37" ht="12.7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5:37" ht="12.7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5:37" ht="13.5" customHeight="1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5:37" ht="12.75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5:37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5:37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5:37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2:37" ht="15.75">
      <c r="B54" s="156"/>
      <c r="C54" s="175"/>
      <c r="D54" s="175"/>
      <c r="E54" s="126"/>
      <c r="F54" s="11"/>
      <c r="G54" s="175"/>
      <c r="H54" s="175"/>
      <c r="I54" s="175"/>
      <c r="J54" s="175"/>
      <c r="K54" s="156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5:37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5:37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5:37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5:37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5:37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2:37" ht="18.75">
      <c r="B60" s="33"/>
      <c r="C60" s="34"/>
      <c r="D60" s="34"/>
      <c r="E60" s="34"/>
      <c r="F60" s="34"/>
      <c r="G60" s="35"/>
      <c r="H60" s="35"/>
      <c r="I60" s="35"/>
      <c r="J60" s="35"/>
      <c r="K60" s="63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5:37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5:37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5:37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5:37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5:37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5:37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5:37" ht="12.75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5:37" ht="12.75"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5:37" ht="12.75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5:37" ht="12.75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5:37" ht="12.75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5:37" ht="12.75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5:37" ht="12.75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5:37" ht="12.75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5:37" ht="12.75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5:37" ht="12.75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5:37" ht="12.75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5:37" ht="12.75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5:37" ht="12.75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5:37" ht="12.75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5:37" ht="12.75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  <row r="82" spans="5:37" ht="12.75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</row>
    <row r="83" spans="5:37" ht="12.75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</row>
    <row r="84" spans="5:37" ht="12.75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</row>
    <row r="85" spans="5:37" ht="12.75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</row>
    <row r="86" spans="5:37" ht="12.7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</row>
    <row r="87" spans="5:37" ht="12.75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</row>
    <row r="88" spans="5:37" ht="12.75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</row>
    <row r="89" spans="5:37" ht="12.75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</row>
    <row r="90" spans="5:37" ht="12.75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</row>
    <row r="91" spans="5:37" ht="12.75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</row>
    <row r="92" spans="5:37" ht="12.75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5:37" ht="12.75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5:37" ht="12.75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5:37" ht="12.75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5:37" ht="12.75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5:37" ht="12.75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5:37" ht="12.75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5:37" ht="12.75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5:37" ht="12.75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</row>
    <row r="101" spans="5:37" ht="12.75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</row>
    <row r="102" spans="5:37" ht="12.75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</row>
    <row r="103" spans="5:37" ht="12.75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</row>
    <row r="104" spans="5:37" ht="12.75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</row>
    <row r="105" spans="5:37" ht="12.75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</row>
    <row r="106" spans="5:37" ht="12.75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</row>
    <row r="107" spans="5:37" ht="12.75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</row>
    <row r="108" spans="5:37" ht="12.75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5:37" ht="12.75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</row>
    <row r="110" spans="5:37" ht="12.75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</row>
    <row r="111" spans="5:37" ht="12.75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</row>
    <row r="112" spans="5:37" ht="12.75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</row>
    <row r="113" spans="5:37" ht="12.75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</row>
    <row r="114" spans="5:37" ht="12.75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</row>
    <row r="115" spans="5:37" ht="12.75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</row>
    <row r="116" spans="5:37" ht="12.75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</row>
    <row r="117" spans="5:37" ht="12.75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</row>
    <row r="118" spans="5:37" ht="12.7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</row>
    <row r="119" spans="5:37" ht="12.75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</row>
    <row r="120" spans="5:37" ht="12.75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</row>
    <row r="121" spans="5:37" ht="12.75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</row>
    <row r="122" spans="5:37" ht="12.75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</row>
    <row r="123" spans="5:37" ht="12.75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</row>
    <row r="124" spans="5:37" ht="12.75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</row>
    <row r="125" spans="5:37" ht="12.75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</row>
    <row r="126" spans="5:37" ht="12.75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</row>
    <row r="127" spans="5:37" ht="12.75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</row>
    <row r="128" spans="5:37" ht="12.75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</row>
    <row r="129" spans="5:37" ht="12.75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</row>
    <row r="130" spans="5:37" ht="12.75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</row>
    <row r="131" spans="5:37" ht="12.75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</row>
    <row r="132" spans="5:37" ht="12.75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</row>
    <row r="133" spans="5:37" ht="12.75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</row>
    <row r="134" spans="5:37" ht="12.75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</row>
    <row r="135" spans="5:37" ht="12.75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</row>
    <row r="136" spans="5:37" ht="12.75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</row>
    <row r="137" spans="5:37" ht="12.75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</row>
    <row r="138" spans="5:37" ht="12.75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</row>
    <row r="139" spans="5:37" ht="12.75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</row>
    <row r="140" spans="5:37" ht="12.75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</row>
    <row r="141" spans="5:37" ht="12.75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</row>
    <row r="142" spans="5:37" ht="12.75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</row>
    <row r="143" spans="5:37" ht="12.75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</row>
    <row r="144" spans="5:37" ht="12.75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</row>
    <row r="145" spans="5:37" ht="12.75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</row>
    <row r="146" spans="5:37" ht="12.75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</row>
    <row r="147" spans="5:37" ht="12.75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</row>
    <row r="148" spans="5:37" ht="12.75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</row>
    <row r="149" spans="5:37" ht="12.75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</row>
    <row r="150" spans="5:37" ht="12.75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</row>
    <row r="151" spans="5:37" ht="12.75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</row>
    <row r="152" spans="5:37" ht="12.75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</row>
    <row r="153" spans="5:37" ht="12.75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</row>
    <row r="154" spans="5:37" ht="12.75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</row>
    <row r="155" spans="5:37" ht="12.75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</row>
    <row r="156" spans="5:37" ht="12.75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</row>
    <row r="157" spans="5:37" ht="12.75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</row>
    <row r="158" spans="5:37" ht="12.75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</row>
    <row r="159" spans="5:37" ht="12.75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</row>
  </sheetData>
  <sheetProtection selectLockedCells="1" selectUnlockedCells="1"/>
  <mergeCells count="10">
    <mergeCell ref="K8:K9"/>
    <mergeCell ref="L8:L9"/>
    <mergeCell ref="G8:G9"/>
    <mergeCell ref="H8:H9"/>
    <mergeCell ref="I8:I9"/>
    <mergeCell ref="J8:J9"/>
    <mergeCell ref="C8:C9"/>
    <mergeCell ref="D8:D9"/>
    <mergeCell ref="E8:E9"/>
    <mergeCell ref="F8:F9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140625" style="3" customWidth="1"/>
    <col min="2" max="2" width="71.421875" style="3" customWidth="1"/>
    <col min="3" max="3" width="9.140625" style="168" customWidth="1"/>
    <col min="4" max="4" width="8.00390625" style="168" customWidth="1"/>
    <col min="5" max="5" width="8.57421875" style="3" customWidth="1"/>
    <col min="6" max="6" width="13.421875" style="3" customWidth="1"/>
    <col min="7" max="7" width="10.00390625" style="3" customWidth="1"/>
    <col min="8" max="12" width="13.421875" style="3" customWidth="1"/>
    <col min="13" max="16384" width="9.140625" style="3" customWidth="1"/>
  </cols>
  <sheetData>
    <row r="1" spans="1:10" ht="14.25" customHeight="1">
      <c r="A1" s="168"/>
      <c r="J1" s="171"/>
    </row>
    <row r="2" spans="1:11" ht="20.25" customHeight="1">
      <c r="A2" s="168"/>
      <c r="B2" s="165" t="s">
        <v>471</v>
      </c>
      <c r="J2" s="171"/>
      <c r="K2" s="5" t="s">
        <v>312</v>
      </c>
    </row>
    <row r="3" spans="1:11" ht="15.75" customHeight="1">
      <c r="A3" s="168"/>
      <c r="F3" s="9" t="s">
        <v>14</v>
      </c>
      <c r="J3" s="172"/>
      <c r="K3" s="5" t="s">
        <v>314</v>
      </c>
    </row>
    <row r="4" spans="1:11" ht="18" customHeight="1">
      <c r="A4" s="219"/>
      <c r="B4" s="126" t="s">
        <v>15</v>
      </c>
      <c r="C4" s="273"/>
      <c r="D4" s="273"/>
      <c r="K4" s="12" t="s">
        <v>315</v>
      </c>
    </row>
    <row r="5" spans="1:12" ht="13.5" customHeight="1">
      <c r="A5" s="494"/>
      <c r="B5" s="316"/>
      <c r="C5" s="495"/>
      <c r="D5" s="496"/>
      <c r="E5" s="546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ht="13.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47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ht="13.5" customHeight="1" thickBot="1">
      <c r="A7" s="498"/>
      <c r="B7" s="499"/>
      <c r="C7" s="88"/>
      <c r="D7" s="500"/>
      <c r="E7" s="547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</row>
    <row r="8" spans="1:12" ht="36.75" customHeight="1">
      <c r="A8" s="541" t="s">
        <v>328</v>
      </c>
      <c r="B8" s="549" t="s">
        <v>16</v>
      </c>
      <c r="C8" s="552" t="s">
        <v>403</v>
      </c>
      <c r="D8" s="686">
        <v>50</v>
      </c>
      <c r="E8" s="1091"/>
      <c r="F8" s="1099"/>
      <c r="G8" s="682"/>
      <c r="H8" s="1099"/>
      <c r="I8" s="576"/>
      <c r="J8" s="898"/>
      <c r="K8" s="576"/>
      <c r="L8" s="1100"/>
    </row>
    <row r="9" spans="1:12" ht="36.75" customHeight="1">
      <c r="A9" s="542" t="s">
        <v>332</v>
      </c>
      <c r="B9" s="220" t="s">
        <v>17</v>
      </c>
      <c r="C9" s="150" t="s">
        <v>403</v>
      </c>
      <c r="D9" s="275">
        <v>50</v>
      </c>
      <c r="E9" s="1093"/>
      <c r="F9" s="1101"/>
      <c r="G9" s="685"/>
      <c r="H9" s="1101"/>
      <c r="I9" s="577"/>
      <c r="J9" s="832"/>
      <c r="K9" s="577"/>
      <c r="L9" s="1102"/>
    </row>
    <row r="10" spans="1:12" ht="36.75" customHeight="1">
      <c r="A10" s="542" t="s">
        <v>335</v>
      </c>
      <c r="B10" s="220" t="s">
        <v>18</v>
      </c>
      <c r="C10" s="150" t="s">
        <v>403</v>
      </c>
      <c r="D10" s="275">
        <v>50</v>
      </c>
      <c r="E10" s="1093"/>
      <c r="F10" s="1101"/>
      <c r="G10" s="685"/>
      <c r="H10" s="1101"/>
      <c r="I10" s="577"/>
      <c r="J10" s="832"/>
      <c r="K10" s="577"/>
      <c r="L10" s="1102"/>
    </row>
    <row r="11" spans="1:12" ht="36.75" customHeight="1">
      <c r="A11" s="542" t="s">
        <v>339</v>
      </c>
      <c r="B11" s="220" t="s">
        <v>19</v>
      </c>
      <c r="C11" s="150" t="s">
        <v>403</v>
      </c>
      <c r="D11" s="275">
        <v>50</v>
      </c>
      <c r="E11" s="1093"/>
      <c r="F11" s="1101"/>
      <c r="G11" s="685"/>
      <c r="H11" s="1101"/>
      <c r="I11" s="577"/>
      <c r="J11" s="832"/>
      <c r="K11" s="577"/>
      <c r="L11" s="1102"/>
    </row>
    <row r="12" spans="1:12" ht="36.75" customHeight="1">
      <c r="A12" s="542" t="s">
        <v>341</v>
      </c>
      <c r="B12" s="220" t="s">
        <v>20</v>
      </c>
      <c r="C12" s="150" t="s">
        <v>403</v>
      </c>
      <c r="D12" s="275">
        <v>50</v>
      </c>
      <c r="E12" s="1093"/>
      <c r="F12" s="1101"/>
      <c r="G12" s="685"/>
      <c r="H12" s="1101"/>
      <c r="I12" s="577"/>
      <c r="J12" s="832"/>
      <c r="K12" s="577"/>
      <c r="L12" s="1102"/>
    </row>
    <row r="13" spans="1:12" ht="36.75" customHeight="1">
      <c r="A13" s="542" t="s">
        <v>343</v>
      </c>
      <c r="B13" s="220" t="s">
        <v>21</v>
      </c>
      <c r="C13" s="150" t="s">
        <v>403</v>
      </c>
      <c r="D13" s="275">
        <v>50</v>
      </c>
      <c r="E13" s="1093"/>
      <c r="F13" s="1101"/>
      <c r="G13" s="685"/>
      <c r="H13" s="1101"/>
      <c r="I13" s="577"/>
      <c r="J13" s="832"/>
      <c r="K13" s="577"/>
      <c r="L13" s="1102"/>
    </row>
    <row r="14" spans="1:12" ht="36.75" customHeight="1">
      <c r="A14" s="542" t="s">
        <v>346</v>
      </c>
      <c r="B14" s="220" t="s">
        <v>22</v>
      </c>
      <c r="C14" s="150" t="s">
        <v>403</v>
      </c>
      <c r="D14" s="275">
        <v>50</v>
      </c>
      <c r="E14" s="1093"/>
      <c r="F14" s="1101"/>
      <c r="G14" s="685"/>
      <c r="H14" s="1101"/>
      <c r="I14" s="793"/>
      <c r="J14" s="832"/>
      <c r="K14" s="577"/>
      <c r="L14" s="1102"/>
    </row>
    <row r="15" spans="1:12" ht="36.75" customHeight="1">
      <c r="A15" s="542" t="s">
        <v>350</v>
      </c>
      <c r="B15" s="220" t="s">
        <v>23</v>
      </c>
      <c r="C15" s="150" t="s">
        <v>403</v>
      </c>
      <c r="D15" s="275">
        <v>10</v>
      </c>
      <c r="E15" s="1093"/>
      <c r="F15" s="1101"/>
      <c r="G15" s="685"/>
      <c r="H15" s="1101"/>
      <c r="I15" s="793"/>
      <c r="J15" s="832"/>
      <c r="K15" s="577"/>
      <c r="L15" s="1102"/>
    </row>
    <row r="16" spans="1:12" ht="36.75" customHeight="1">
      <c r="A16" s="542" t="s">
        <v>353</v>
      </c>
      <c r="B16" s="220" t="s">
        <v>24</v>
      </c>
      <c r="C16" s="150" t="s">
        <v>403</v>
      </c>
      <c r="D16" s="275">
        <v>10</v>
      </c>
      <c r="E16" s="1093"/>
      <c r="F16" s="1101"/>
      <c r="G16" s="685"/>
      <c r="H16" s="1101"/>
      <c r="I16" s="793"/>
      <c r="J16" s="832"/>
      <c r="K16" s="577"/>
      <c r="L16" s="1102"/>
    </row>
    <row r="17" spans="1:12" ht="36.75" customHeight="1">
      <c r="A17" s="542" t="s">
        <v>356</v>
      </c>
      <c r="B17" s="220" t="s">
        <v>25</v>
      </c>
      <c r="C17" s="150" t="s">
        <v>403</v>
      </c>
      <c r="D17" s="275">
        <v>500</v>
      </c>
      <c r="E17" s="1093"/>
      <c r="F17" s="1101"/>
      <c r="G17" s="685"/>
      <c r="H17" s="1101"/>
      <c r="I17" s="793"/>
      <c r="J17" s="832"/>
      <c r="K17" s="577"/>
      <c r="L17" s="1102"/>
    </row>
    <row r="18" spans="1:12" ht="36.75" customHeight="1">
      <c r="A18" s="542" t="s">
        <v>363</v>
      </c>
      <c r="B18" s="220" t="s">
        <v>26</v>
      </c>
      <c r="C18" s="150" t="s">
        <v>403</v>
      </c>
      <c r="D18" s="275">
        <v>100</v>
      </c>
      <c r="E18" s="1093"/>
      <c r="F18" s="1101"/>
      <c r="G18" s="685"/>
      <c r="H18" s="1101"/>
      <c r="I18" s="793"/>
      <c r="J18" s="832"/>
      <c r="K18" s="577"/>
      <c r="L18" s="1102"/>
    </row>
    <row r="19" spans="1:12" ht="39.75" customHeight="1">
      <c r="A19" s="542" t="s">
        <v>366</v>
      </c>
      <c r="B19" s="220" t="s">
        <v>56</v>
      </c>
      <c r="C19" s="696" t="s">
        <v>403</v>
      </c>
      <c r="D19" s="697">
        <v>5000</v>
      </c>
      <c r="E19" s="1093"/>
      <c r="F19" s="1101"/>
      <c r="G19" s="685"/>
      <c r="H19" s="1101"/>
      <c r="I19" s="793"/>
      <c r="J19" s="832"/>
      <c r="K19" s="577"/>
      <c r="L19" s="1102"/>
    </row>
    <row r="20" spans="1:12" ht="48" customHeight="1">
      <c r="A20" s="542" t="s">
        <v>368</v>
      </c>
      <c r="B20" s="276" t="s">
        <v>57</v>
      </c>
      <c r="C20" s="44" t="s">
        <v>352</v>
      </c>
      <c r="D20" s="277">
        <v>6</v>
      </c>
      <c r="E20" s="1093"/>
      <c r="F20" s="1101"/>
      <c r="G20" s="685"/>
      <c r="H20" s="1101"/>
      <c r="I20" s="793"/>
      <c r="J20" s="832"/>
      <c r="K20" s="577"/>
      <c r="L20" s="1102"/>
    </row>
    <row r="21" spans="1:12" ht="48" customHeight="1" thickBot="1">
      <c r="A21" s="558" t="s">
        <v>369</v>
      </c>
      <c r="B21" s="559" t="s">
        <v>27</v>
      </c>
      <c r="C21" s="514" t="s">
        <v>352</v>
      </c>
      <c r="D21" s="688">
        <v>6</v>
      </c>
      <c r="E21" s="1103"/>
      <c r="F21" s="1104"/>
      <c r="G21" s="721"/>
      <c r="H21" s="1104"/>
      <c r="I21" s="839"/>
      <c r="J21" s="835"/>
      <c r="K21" s="578"/>
      <c r="L21" s="1105"/>
    </row>
    <row r="22" spans="1:12" ht="17.25" customHeight="1">
      <c r="A22" s="138"/>
      <c r="B22" s="27"/>
      <c r="C22" s="24"/>
      <c r="D22" s="242"/>
      <c r="E22" s="278"/>
      <c r="F22" s="29"/>
      <c r="G22" s="279"/>
      <c r="H22" s="29"/>
      <c r="I22" s="539"/>
      <c r="J22" s="138"/>
      <c r="K22" s="138"/>
      <c r="L22" s="29"/>
    </row>
    <row r="23" spans="1:12" ht="17.25" customHeight="1">
      <c r="A23" s="138"/>
      <c r="B23" s="27"/>
      <c r="C23" s="24"/>
      <c r="D23" s="242"/>
      <c r="E23" s="278"/>
      <c r="F23" s="29"/>
      <c r="G23" s="279"/>
      <c r="H23" s="29"/>
      <c r="I23" s="539"/>
      <c r="J23" s="138"/>
      <c r="K23" s="138"/>
      <c r="L23" s="29"/>
    </row>
    <row r="24" spans="1:12" ht="17.25" customHeight="1">
      <c r="A24" s="138"/>
      <c r="B24" s="27"/>
      <c r="C24" s="24"/>
      <c r="D24" s="242"/>
      <c r="E24" s="155"/>
      <c r="F24" s="155"/>
      <c r="G24" s="138"/>
      <c r="H24" s="126"/>
      <c r="I24" s="162"/>
      <c r="J24" s="162"/>
      <c r="K24" s="162"/>
      <c r="L24" s="29"/>
    </row>
    <row r="25" spans="1:12" ht="17.25" customHeight="1">
      <c r="A25" s="138"/>
      <c r="B25" s="27"/>
      <c r="C25" s="24"/>
      <c r="D25" s="242"/>
      <c r="E25" s="155"/>
      <c r="F25" s="11" t="s">
        <v>472</v>
      </c>
      <c r="G25" s="138"/>
      <c r="I25" s="162"/>
      <c r="J25" s="162"/>
      <c r="K25" s="162"/>
      <c r="L25" s="156"/>
    </row>
    <row r="26" spans="1:12" ht="17.25" customHeight="1">
      <c r="A26" s="138"/>
      <c r="B26" s="156"/>
      <c r="C26" s="175"/>
      <c r="D26" s="175"/>
      <c r="E26" s="126"/>
      <c r="F26" s="191"/>
      <c r="G26" s="175"/>
      <c r="H26" s="175"/>
      <c r="I26" s="175"/>
      <c r="J26" s="175"/>
      <c r="K26" s="156"/>
      <c r="L26" s="156"/>
    </row>
    <row r="27" spans="2:12" s="30" customFormat="1" ht="17.25" customHeight="1">
      <c r="B27" s="33" t="s">
        <v>360</v>
      </c>
      <c r="C27" s="34"/>
      <c r="D27" s="34"/>
      <c r="E27" s="34"/>
      <c r="F27" s="34"/>
      <c r="G27" s="35"/>
      <c r="H27" s="35"/>
      <c r="I27" s="35"/>
      <c r="J27" s="35"/>
      <c r="K27" s="63">
        <v>46</v>
      </c>
      <c r="L27" s="184"/>
    </row>
    <row r="28" spans="1:10" s="30" customFormat="1" ht="15" customHeight="1">
      <c r="A28" s="168"/>
      <c r="B28" s="3"/>
      <c r="C28" s="168"/>
      <c r="D28" s="168"/>
      <c r="E28" s="3"/>
      <c r="F28" s="3"/>
      <c r="G28" s="3"/>
      <c r="H28" s="3"/>
      <c r="J28" s="171"/>
    </row>
    <row r="29" spans="1:11" s="30" customFormat="1" ht="15" customHeight="1">
      <c r="A29" s="168"/>
      <c r="B29" s="165" t="s">
        <v>471</v>
      </c>
      <c r="C29" s="168"/>
      <c r="D29" s="168"/>
      <c r="E29" s="3"/>
      <c r="F29" s="3"/>
      <c r="G29" s="3"/>
      <c r="H29" s="3"/>
      <c r="J29" s="171"/>
      <c r="K29" s="5" t="s">
        <v>312</v>
      </c>
    </row>
    <row r="30" spans="1:11" s="30" customFormat="1" ht="18.75" customHeight="1">
      <c r="A30" s="168"/>
      <c r="B30" s="3"/>
      <c r="C30" s="168"/>
      <c r="D30" s="168"/>
      <c r="E30" s="3"/>
      <c r="F30" s="9" t="s">
        <v>14</v>
      </c>
      <c r="G30" s="3"/>
      <c r="J30" s="172"/>
      <c r="K30" s="5" t="s">
        <v>314</v>
      </c>
    </row>
    <row r="31" spans="1:11" s="30" customFormat="1" ht="16.5" customHeight="1" thickBot="1">
      <c r="A31" s="168"/>
      <c r="B31" s="126" t="s">
        <v>15</v>
      </c>
      <c r="C31" s="273"/>
      <c r="D31" s="273"/>
      <c r="E31" s="3"/>
      <c r="F31" s="9" t="s">
        <v>362</v>
      </c>
      <c r="G31" s="3"/>
      <c r="H31" s="3"/>
      <c r="I31" s="3"/>
      <c r="J31" s="3"/>
      <c r="K31" s="12" t="s">
        <v>315</v>
      </c>
    </row>
    <row r="32" spans="1:12" s="30" customFormat="1" ht="14.25" customHeight="1">
      <c r="A32" s="494"/>
      <c r="B32" s="316"/>
      <c r="C32" s="495"/>
      <c r="D32" s="496"/>
      <c r="E32" s="546" t="s">
        <v>424</v>
      </c>
      <c r="F32" s="497" t="s">
        <v>425</v>
      </c>
      <c r="G32" s="464" t="s">
        <v>426</v>
      </c>
      <c r="H32" s="464" t="s">
        <v>425</v>
      </c>
      <c r="I32" s="465"/>
      <c r="J32" s="466" t="s">
        <v>427</v>
      </c>
      <c r="K32" s="464" t="s">
        <v>428</v>
      </c>
      <c r="L32" s="464" t="s">
        <v>429</v>
      </c>
    </row>
    <row r="33" spans="1:12" s="30" customFormat="1" ht="14.25" customHeight="1">
      <c r="A33" s="498" t="s">
        <v>316</v>
      </c>
      <c r="B33" s="499" t="s">
        <v>317</v>
      </c>
      <c r="C33" s="88" t="s">
        <v>387</v>
      </c>
      <c r="D33" s="500" t="s">
        <v>388</v>
      </c>
      <c r="E33" s="547" t="s">
        <v>430</v>
      </c>
      <c r="F33" s="501" t="s">
        <v>431</v>
      </c>
      <c r="G33" s="470" t="s">
        <v>432</v>
      </c>
      <c r="H33" s="470" t="s">
        <v>431</v>
      </c>
      <c r="I33" s="471" t="s">
        <v>393</v>
      </c>
      <c r="J33" s="472" t="s">
        <v>433</v>
      </c>
      <c r="K33" s="470" t="s">
        <v>434</v>
      </c>
      <c r="L33" s="470" t="s">
        <v>435</v>
      </c>
    </row>
    <row r="34" spans="1:12" s="30" customFormat="1" ht="14.25" customHeight="1" thickBot="1">
      <c r="A34" s="498"/>
      <c r="B34" s="499"/>
      <c r="C34" s="88"/>
      <c r="D34" s="500"/>
      <c r="E34" s="547" t="s">
        <v>436</v>
      </c>
      <c r="F34" s="501" t="s">
        <v>436</v>
      </c>
      <c r="G34" s="470"/>
      <c r="H34" s="470" t="s">
        <v>437</v>
      </c>
      <c r="I34" s="502"/>
      <c r="J34" s="503"/>
      <c r="K34" s="470" t="s">
        <v>438</v>
      </c>
      <c r="L34" s="470" t="s">
        <v>437</v>
      </c>
    </row>
    <row r="35" spans="1:12" s="30" customFormat="1" ht="45.75" customHeight="1">
      <c r="A35" s="548" t="s">
        <v>378</v>
      </c>
      <c r="B35" s="549" t="s">
        <v>28</v>
      </c>
      <c r="C35" s="510" t="s">
        <v>352</v>
      </c>
      <c r="D35" s="686">
        <v>6</v>
      </c>
      <c r="E35" s="1091"/>
      <c r="F35" s="1099"/>
      <c r="G35" s="682"/>
      <c r="H35" s="1099"/>
      <c r="I35" s="1092"/>
      <c r="J35" s="898"/>
      <c r="K35" s="576"/>
      <c r="L35" s="1100"/>
    </row>
    <row r="36" spans="1:12" ht="45.75" customHeight="1">
      <c r="A36" s="553" t="s">
        <v>381</v>
      </c>
      <c r="B36" s="276" t="s">
        <v>29</v>
      </c>
      <c r="C36" s="44" t="s">
        <v>403</v>
      </c>
      <c r="D36" s="277">
        <v>2</v>
      </c>
      <c r="E36" s="1093"/>
      <c r="F36" s="1101"/>
      <c r="G36" s="685"/>
      <c r="H36" s="1101"/>
      <c r="I36" s="793"/>
      <c r="J36" s="832"/>
      <c r="K36" s="577"/>
      <c r="L36" s="1102"/>
    </row>
    <row r="37" spans="1:12" ht="45.75" customHeight="1" thickBot="1">
      <c r="A37" s="687" t="s">
        <v>383</v>
      </c>
      <c r="B37" s="559" t="s">
        <v>30</v>
      </c>
      <c r="C37" s="514" t="s">
        <v>352</v>
      </c>
      <c r="D37" s="688">
        <v>2</v>
      </c>
      <c r="E37" s="1103"/>
      <c r="F37" s="1104"/>
      <c r="G37" s="721"/>
      <c r="H37" s="1104"/>
      <c r="I37" s="839"/>
      <c r="J37" s="835"/>
      <c r="K37" s="578"/>
      <c r="L37" s="1105"/>
    </row>
    <row r="38" spans="1:12" ht="30" customHeight="1" thickBot="1">
      <c r="A38" s="156"/>
      <c r="B38" s="156"/>
      <c r="C38" s="174"/>
      <c r="D38" s="174"/>
      <c r="E38" s="823" t="s">
        <v>384</v>
      </c>
      <c r="F38" s="824"/>
      <c r="G38" s="823" t="s">
        <v>384</v>
      </c>
      <c r="H38" s="824"/>
      <c r="I38" s="875"/>
      <c r="J38" s="875"/>
      <c r="K38" s="875"/>
      <c r="L38" s="875"/>
    </row>
    <row r="39" spans="1:12" ht="15.75" customHeight="1">
      <c r="A39" s="156"/>
      <c r="C39" s="174"/>
      <c r="D39" s="174"/>
      <c r="E39" s="156"/>
      <c r="F39" s="156"/>
      <c r="G39" s="156"/>
      <c r="H39" s="156"/>
      <c r="I39" s="156"/>
      <c r="J39" s="156"/>
      <c r="K39" s="156"/>
      <c r="L39" s="156"/>
    </row>
    <row r="40" spans="1:12" ht="13.5" customHeight="1">
      <c r="A40" s="156"/>
      <c r="C40" s="174"/>
      <c r="D40" s="174"/>
      <c r="E40" s="156"/>
      <c r="F40" s="156"/>
      <c r="G40" s="156"/>
      <c r="H40" s="156"/>
      <c r="I40" s="156"/>
      <c r="J40" s="156"/>
      <c r="K40" s="156"/>
      <c r="L40" s="156"/>
    </row>
    <row r="41" spans="1:12" ht="18.75" customHeight="1">
      <c r="A41" s="156"/>
      <c r="B41" s="599" t="s">
        <v>311</v>
      </c>
      <c r="C41" s="174"/>
      <c r="D41" s="174"/>
      <c r="E41" s="156"/>
      <c r="F41" s="156"/>
      <c r="G41" s="156"/>
      <c r="H41" s="156"/>
      <c r="I41" s="156"/>
      <c r="J41" s="156"/>
      <c r="K41" s="156"/>
      <c r="L41" s="156"/>
    </row>
    <row r="42" spans="1:12" ht="15.75">
      <c r="A42" s="156"/>
      <c r="C42" s="174"/>
      <c r="D42" s="174"/>
      <c r="E42" s="156"/>
      <c r="F42" s="156"/>
      <c r="G42" s="156"/>
      <c r="H42" s="156"/>
      <c r="I42" s="156"/>
      <c r="J42" s="156"/>
      <c r="K42" s="156"/>
      <c r="L42" s="156"/>
    </row>
    <row r="43" spans="1:12" ht="15.75">
      <c r="A43" s="156"/>
      <c r="B43" s="272" t="s">
        <v>459</v>
      </c>
      <c r="C43" s="174"/>
      <c r="D43" s="174"/>
      <c r="E43" s="156"/>
      <c r="F43" s="156"/>
      <c r="G43" s="156"/>
      <c r="H43" s="156"/>
      <c r="I43" s="156"/>
      <c r="J43" s="156"/>
      <c r="K43" s="156"/>
      <c r="L43" s="156"/>
    </row>
    <row r="44" spans="1:12" ht="15.75">
      <c r="A44" s="156"/>
      <c r="B44" s="1271" t="s">
        <v>58</v>
      </c>
      <c r="C44" s="174"/>
      <c r="D44" s="174"/>
      <c r="E44" s="156"/>
      <c r="F44" s="156"/>
      <c r="G44" s="156"/>
      <c r="H44" s="156"/>
      <c r="I44" s="156"/>
      <c r="J44" s="156"/>
      <c r="K44" s="156"/>
      <c r="L44" s="156"/>
    </row>
    <row r="45" spans="1:12" ht="15.75">
      <c r="A45" s="156"/>
      <c r="B45" s="272"/>
      <c r="C45" s="174"/>
      <c r="D45" s="174"/>
      <c r="E45" s="156"/>
      <c r="F45" s="156"/>
      <c r="G45" s="156"/>
      <c r="H45" s="156"/>
      <c r="I45" s="156"/>
      <c r="J45" s="156"/>
      <c r="K45" s="156"/>
      <c r="L45" s="156"/>
    </row>
    <row r="46" spans="2:4" ht="15" customHeight="1">
      <c r="B46" s="156"/>
      <c r="C46" s="280"/>
      <c r="D46" s="280"/>
    </row>
    <row r="47" spans="2:4" ht="15" customHeight="1">
      <c r="B47" s="89" t="s">
        <v>419</v>
      </c>
      <c r="C47" s="280"/>
      <c r="D47" s="280"/>
    </row>
    <row r="48" spans="1:12" ht="15.75">
      <c r="A48" s="156"/>
      <c r="B48" s="89" t="s">
        <v>420</v>
      </c>
      <c r="C48" s="174"/>
      <c r="D48" s="174"/>
      <c r="E48" s="156"/>
      <c r="F48" s="156"/>
      <c r="G48" s="156"/>
      <c r="H48" s="126"/>
      <c r="I48" s="156"/>
      <c r="J48" s="156"/>
      <c r="K48" s="156"/>
      <c r="L48" s="156"/>
    </row>
    <row r="49" spans="2:12" ht="17.25" customHeight="1">
      <c r="B49" s="89" t="s">
        <v>421</v>
      </c>
      <c r="L49" s="156"/>
    </row>
    <row r="50" ht="17.25" customHeight="1"/>
    <row r="51" ht="17.25" customHeight="1">
      <c r="F51" s="11" t="s">
        <v>472</v>
      </c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spans="2:11" ht="17.25" customHeight="1">
      <c r="B66" s="156"/>
      <c r="C66" s="175"/>
      <c r="D66" s="175"/>
      <c r="E66" s="126"/>
      <c r="F66" s="191"/>
      <c r="G66" s="175"/>
      <c r="H66" s="175"/>
      <c r="I66" s="175"/>
      <c r="J66" s="175"/>
      <c r="K66" s="156"/>
    </row>
    <row r="67" spans="2:11" ht="17.25" customHeight="1">
      <c r="B67" s="33" t="s">
        <v>360</v>
      </c>
      <c r="C67" s="34"/>
      <c r="D67" s="34"/>
      <c r="E67" s="34"/>
      <c r="F67" s="34"/>
      <c r="G67" s="35"/>
      <c r="H67" s="35"/>
      <c r="I67" s="35"/>
      <c r="J67" s="35"/>
      <c r="K67" s="63">
        <v>47</v>
      </c>
    </row>
    <row r="68" ht="17.25" customHeight="1"/>
    <row r="69" ht="17.25" customHeight="1"/>
    <row r="70" ht="17.25" customHeight="1">
      <c r="F70" s="11"/>
    </row>
    <row r="71" ht="17.25" customHeight="1"/>
    <row r="72" ht="17.25" customHeight="1"/>
    <row r="73" ht="17.25" customHeight="1"/>
    <row r="74" ht="17.25" customHeight="1"/>
    <row r="75" ht="17.25" customHeight="1"/>
    <row r="77" spans="2:11" ht="15.75">
      <c r="B77" s="156"/>
      <c r="C77" s="175"/>
      <c r="D77" s="175"/>
      <c r="E77" s="126"/>
      <c r="F77" s="191"/>
      <c r="G77" s="175"/>
      <c r="H77" s="175"/>
      <c r="I77" s="175"/>
      <c r="J77" s="175"/>
      <c r="K77" s="156"/>
    </row>
    <row r="78" spans="2:11" ht="18.75">
      <c r="B78" s="33"/>
      <c r="C78" s="34"/>
      <c r="D78" s="34"/>
      <c r="E78" s="34"/>
      <c r="F78" s="34"/>
      <c r="G78" s="35"/>
      <c r="H78" s="35"/>
      <c r="I78" s="35"/>
      <c r="J78" s="35"/>
      <c r="K78" s="63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8515625" style="3" customWidth="1"/>
    <col min="2" max="2" width="73.421875" style="3" customWidth="1"/>
    <col min="3" max="3" width="7.57421875" style="168" customWidth="1"/>
    <col min="4" max="4" width="9.421875" style="281" customWidth="1"/>
    <col min="5" max="5" width="10.8515625" style="3" customWidth="1"/>
    <col min="6" max="6" width="13.421875" style="3" customWidth="1"/>
    <col min="7" max="7" width="10.00390625" style="3" customWidth="1"/>
    <col min="8" max="12" width="13.421875" style="3" customWidth="1"/>
    <col min="13" max="13" width="6.57421875" style="3" customWidth="1"/>
    <col min="14" max="16384" width="9.140625" style="3" customWidth="1"/>
  </cols>
  <sheetData>
    <row r="1" spans="1:11" s="30" customFormat="1" ht="12.75">
      <c r="A1" s="3"/>
      <c r="B1" s="3"/>
      <c r="C1" s="168"/>
      <c r="D1" s="281"/>
      <c r="E1" s="3"/>
      <c r="F1" s="3"/>
      <c r="G1" s="3"/>
      <c r="H1" s="3"/>
      <c r="I1" s="3"/>
      <c r="J1" s="3"/>
      <c r="K1" s="3"/>
    </row>
    <row r="2" spans="1:11" s="30" customFormat="1" ht="18">
      <c r="A2" s="3"/>
      <c r="B2" s="165" t="s">
        <v>471</v>
      </c>
      <c r="C2" s="168"/>
      <c r="D2" s="281"/>
      <c r="E2" s="3"/>
      <c r="F2" s="3"/>
      <c r="G2" s="3"/>
      <c r="H2" s="3"/>
      <c r="I2" s="3"/>
      <c r="J2" s="171"/>
      <c r="K2" s="5" t="s">
        <v>312</v>
      </c>
    </row>
    <row r="3" spans="1:11" s="30" customFormat="1" ht="16.5" customHeight="1">
      <c r="A3" s="3"/>
      <c r="B3" s="3"/>
      <c r="C3" s="168"/>
      <c r="D3" s="281"/>
      <c r="E3" s="3"/>
      <c r="F3" s="9" t="s">
        <v>31</v>
      </c>
      <c r="G3" s="3"/>
      <c r="H3" s="3"/>
      <c r="I3" s="3"/>
      <c r="J3" s="171"/>
      <c r="K3" s="5" t="s">
        <v>314</v>
      </c>
    </row>
    <row r="4" spans="1:11" s="30" customFormat="1" ht="15.75">
      <c r="A4" s="3"/>
      <c r="B4" s="126" t="s">
        <v>32</v>
      </c>
      <c r="C4" s="168"/>
      <c r="D4" s="281"/>
      <c r="E4" s="3"/>
      <c r="F4" s="3"/>
      <c r="G4" s="3"/>
      <c r="H4" s="3"/>
      <c r="I4" s="3"/>
      <c r="J4" s="172"/>
      <c r="K4" s="12" t="s">
        <v>315</v>
      </c>
    </row>
    <row r="5" spans="1:12" s="30" customFormat="1" ht="14.2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s="30" customFormat="1" ht="14.2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s="30" customFormat="1" ht="14.25" customHeight="1" thickBot="1">
      <c r="A7" s="498"/>
      <c r="B7" s="499"/>
      <c r="C7" s="88"/>
      <c r="D7" s="500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</row>
    <row r="8" spans="1:37" ht="51.75" customHeight="1">
      <c r="A8" s="541" t="s">
        <v>328</v>
      </c>
      <c r="B8" s="651" t="s">
        <v>33</v>
      </c>
      <c r="C8" s="655" t="s">
        <v>34</v>
      </c>
      <c r="D8" s="655">
        <v>300</v>
      </c>
      <c r="E8" s="1106"/>
      <c r="F8" s="1089"/>
      <c r="G8" s="842"/>
      <c r="H8" s="1089"/>
      <c r="I8" s="898"/>
      <c r="J8" s="1107"/>
      <c r="K8" s="898"/>
      <c r="L8" s="108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ht="22.5" customHeight="1">
      <c r="A9" s="542" t="s">
        <v>332</v>
      </c>
      <c r="B9" s="20" t="s">
        <v>35</v>
      </c>
      <c r="C9" s="656" t="s">
        <v>34</v>
      </c>
      <c r="D9" s="656">
        <v>100</v>
      </c>
      <c r="E9" s="1108"/>
      <c r="F9" s="1090"/>
      <c r="G9" s="831"/>
      <c r="H9" s="1090"/>
      <c r="I9" s="832"/>
      <c r="J9" s="1109"/>
      <c r="K9" s="832"/>
      <c r="L9" s="109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ht="35.25" customHeight="1">
      <c r="A10" s="542" t="s">
        <v>335</v>
      </c>
      <c r="B10" s="20" t="s">
        <v>36</v>
      </c>
      <c r="C10" s="656" t="s">
        <v>34</v>
      </c>
      <c r="D10" s="656">
        <v>500</v>
      </c>
      <c r="E10" s="1108"/>
      <c r="F10" s="1090"/>
      <c r="G10" s="831"/>
      <c r="H10" s="1090"/>
      <c r="I10" s="832"/>
      <c r="J10" s="1109"/>
      <c r="K10" s="832"/>
      <c r="L10" s="109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ht="54" customHeight="1">
      <c r="A11" s="542" t="s">
        <v>339</v>
      </c>
      <c r="B11" s="20" t="s">
        <v>37</v>
      </c>
      <c r="C11" s="656" t="s">
        <v>34</v>
      </c>
      <c r="D11" s="656">
        <v>100</v>
      </c>
      <c r="E11" s="1108"/>
      <c r="F11" s="1090"/>
      <c r="G11" s="831"/>
      <c r="H11" s="1090"/>
      <c r="I11" s="832"/>
      <c r="J11" s="1109"/>
      <c r="K11" s="832"/>
      <c r="L11" s="109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ht="34.5" customHeight="1">
      <c r="A12" s="695" t="s">
        <v>341</v>
      </c>
      <c r="B12" s="20" t="s">
        <v>38</v>
      </c>
      <c r="C12" s="656" t="s">
        <v>34</v>
      </c>
      <c r="D12" s="656">
        <v>350</v>
      </c>
      <c r="E12" s="1108"/>
      <c r="F12" s="1090"/>
      <c r="G12" s="831"/>
      <c r="H12" s="1090"/>
      <c r="I12" s="832"/>
      <c r="J12" s="1109"/>
      <c r="K12" s="832"/>
      <c r="L12" s="109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ht="22.5" customHeight="1">
      <c r="A13" s="542" t="s">
        <v>343</v>
      </c>
      <c r="B13" s="20" t="s">
        <v>39</v>
      </c>
      <c r="C13" s="656" t="s">
        <v>34</v>
      </c>
      <c r="D13" s="656">
        <v>125</v>
      </c>
      <c r="E13" s="1108"/>
      <c r="F13" s="1090"/>
      <c r="G13" s="831"/>
      <c r="H13" s="1090"/>
      <c r="I13" s="832"/>
      <c r="J13" s="1109"/>
      <c r="K13" s="832"/>
      <c r="L13" s="109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12" s="30" customFormat="1" ht="22.5" customHeight="1">
      <c r="A14" s="542" t="s">
        <v>346</v>
      </c>
      <c r="B14" s="652" t="s">
        <v>40</v>
      </c>
      <c r="C14" s="656" t="s">
        <v>34</v>
      </c>
      <c r="D14" s="659">
        <v>50</v>
      </c>
      <c r="E14" s="1108"/>
      <c r="F14" s="1090"/>
      <c r="G14" s="831"/>
      <c r="H14" s="1090"/>
      <c r="I14" s="832"/>
      <c r="J14" s="1109"/>
      <c r="K14" s="832"/>
      <c r="L14" s="1090"/>
    </row>
    <row r="15" spans="1:12" s="30" customFormat="1" ht="22.5" customHeight="1">
      <c r="A15" s="542" t="s">
        <v>350</v>
      </c>
      <c r="B15" s="652" t="s">
        <v>41</v>
      </c>
      <c r="C15" s="656" t="s">
        <v>34</v>
      </c>
      <c r="D15" s="659">
        <v>250</v>
      </c>
      <c r="E15" s="1108"/>
      <c r="F15" s="1090"/>
      <c r="G15" s="831"/>
      <c r="H15" s="1090"/>
      <c r="I15" s="832"/>
      <c r="J15" s="1109"/>
      <c r="K15" s="832"/>
      <c r="L15" s="1090"/>
    </row>
    <row r="16" spans="1:12" s="30" customFormat="1" ht="22.5" customHeight="1">
      <c r="A16" s="542" t="s">
        <v>353</v>
      </c>
      <c r="B16" s="20" t="s">
        <v>81</v>
      </c>
      <c r="C16" s="656" t="s">
        <v>34</v>
      </c>
      <c r="D16" s="659">
        <v>6000</v>
      </c>
      <c r="E16" s="1110"/>
      <c r="F16" s="1090"/>
      <c r="G16" s="831"/>
      <c r="H16" s="1090"/>
      <c r="I16" s="832"/>
      <c r="J16" s="1109"/>
      <c r="K16" s="832"/>
      <c r="L16" s="1090"/>
    </row>
    <row r="17" spans="1:12" s="30" customFormat="1" ht="22.5" customHeight="1">
      <c r="A17" s="542" t="s">
        <v>356</v>
      </c>
      <c r="B17" s="653" t="s">
        <v>82</v>
      </c>
      <c r="C17" s="657" t="s">
        <v>34</v>
      </c>
      <c r="D17" s="660">
        <v>50</v>
      </c>
      <c r="E17" s="1108"/>
      <c r="F17" s="1090"/>
      <c r="G17" s="831"/>
      <c r="H17" s="1090"/>
      <c r="I17" s="832"/>
      <c r="J17" s="793"/>
      <c r="K17" s="832"/>
      <c r="L17" s="1090"/>
    </row>
    <row r="18" spans="1:12" s="30" customFormat="1" ht="22.5" customHeight="1" thickBot="1">
      <c r="A18" s="558" t="s">
        <v>363</v>
      </c>
      <c r="B18" s="654" t="s">
        <v>83</v>
      </c>
      <c r="C18" s="658" t="s">
        <v>34</v>
      </c>
      <c r="D18" s="661">
        <v>50</v>
      </c>
      <c r="E18" s="1111"/>
      <c r="F18" s="1112"/>
      <c r="G18" s="834"/>
      <c r="H18" s="1112"/>
      <c r="I18" s="835"/>
      <c r="J18" s="839"/>
      <c r="K18" s="835"/>
      <c r="L18" s="1112"/>
    </row>
    <row r="19" spans="1:12" s="30" customFormat="1" ht="30" customHeight="1" thickBot="1">
      <c r="A19" s="156"/>
      <c r="B19" s="156"/>
      <c r="C19" s="174"/>
      <c r="D19" s="282"/>
      <c r="E19" s="823" t="s">
        <v>384</v>
      </c>
      <c r="F19" s="824"/>
      <c r="G19" s="823" t="s">
        <v>384</v>
      </c>
      <c r="H19" s="824"/>
      <c r="I19" s="875"/>
      <c r="J19" s="875"/>
      <c r="K19" s="875"/>
      <c r="L19" s="597"/>
    </row>
    <row r="20" spans="1:12" s="30" customFormat="1" ht="18.75" customHeight="1">
      <c r="A20" s="156"/>
      <c r="B20" s="156"/>
      <c r="C20" s="174"/>
      <c r="D20" s="282"/>
      <c r="E20" s="153"/>
      <c r="F20" s="136"/>
      <c r="G20" s="153"/>
      <c r="H20" s="136"/>
      <c r="I20" s="156"/>
      <c r="J20" s="156"/>
      <c r="K20" s="156"/>
      <c r="L20" s="184"/>
    </row>
    <row r="21" spans="1:12" s="30" customFormat="1" ht="18.75" customHeight="1">
      <c r="A21" s="156"/>
      <c r="B21" s="599" t="s">
        <v>493</v>
      </c>
      <c r="C21" s="174"/>
      <c r="D21" s="282"/>
      <c r="E21" s="153"/>
      <c r="F21" s="136"/>
      <c r="G21" s="153"/>
      <c r="H21" s="136"/>
      <c r="I21" s="156"/>
      <c r="J21" s="156"/>
      <c r="K21" s="156"/>
      <c r="L21" s="184"/>
    </row>
    <row r="22" spans="1:12" s="30" customFormat="1" ht="18.75" customHeight="1">
      <c r="A22" s="156"/>
      <c r="B22" s="599"/>
      <c r="C22" s="174"/>
      <c r="D22" s="282"/>
      <c r="E22" s="153"/>
      <c r="F22" s="136"/>
      <c r="G22" s="153"/>
      <c r="H22" s="136"/>
      <c r="I22" s="156"/>
      <c r="J22" s="156"/>
      <c r="K22" s="156"/>
      <c r="L22" s="184"/>
    </row>
    <row r="23" spans="1:12" ht="15.75">
      <c r="A23" s="174"/>
      <c r="B23" s="126" t="s">
        <v>459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</row>
    <row r="24" spans="1:12" ht="15.75">
      <c r="A24" s="174"/>
      <c r="B24" s="736" t="s">
        <v>78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s="30" customFormat="1" ht="15.75" customHeight="1">
      <c r="A25" s="184"/>
      <c r="B25" s="156"/>
      <c r="C25" s="176"/>
      <c r="D25" s="283"/>
      <c r="E25" s="184"/>
      <c r="F25" s="184"/>
      <c r="G25" s="184"/>
      <c r="H25" s="184"/>
      <c r="I25" s="184"/>
      <c r="J25" s="184"/>
      <c r="K25" s="184"/>
      <c r="L25" s="184"/>
    </row>
    <row r="26" s="30" customFormat="1" ht="15.75" customHeight="1">
      <c r="L26" s="184"/>
    </row>
    <row r="27" spans="2:11" s="30" customFormat="1" ht="15.75" customHeight="1">
      <c r="B27" s="3"/>
      <c r="C27" s="168"/>
      <c r="D27" s="168"/>
      <c r="E27" s="3"/>
      <c r="G27" s="3"/>
      <c r="H27" s="3"/>
      <c r="I27" s="3"/>
      <c r="J27" s="3"/>
      <c r="K27" s="3"/>
    </row>
    <row r="28" spans="2:11" s="30" customFormat="1" ht="15.75" customHeight="1">
      <c r="B28" s="3"/>
      <c r="C28" s="168"/>
      <c r="D28" s="168"/>
      <c r="E28" s="3"/>
      <c r="F28" s="3"/>
      <c r="G28" s="3"/>
      <c r="H28" s="3"/>
      <c r="I28" s="3"/>
      <c r="J28" s="3"/>
      <c r="K28" s="3"/>
    </row>
    <row r="29" spans="2:11" s="30" customFormat="1" ht="15.75" customHeight="1">
      <c r="B29" s="3"/>
      <c r="C29" s="168"/>
      <c r="D29" s="168"/>
      <c r="E29" s="3"/>
      <c r="F29" s="11" t="s">
        <v>472</v>
      </c>
      <c r="G29" s="3"/>
      <c r="H29" s="3"/>
      <c r="I29" s="3"/>
      <c r="J29" s="3"/>
      <c r="K29" s="3"/>
    </row>
    <row r="30" spans="2:11" s="30" customFormat="1" ht="15.75" customHeight="1">
      <c r="B30" s="3"/>
      <c r="C30" s="168"/>
      <c r="D30" s="168"/>
      <c r="E30" s="3"/>
      <c r="F30" s="3"/>
      <c r="G30" s="3"/>
      <c r="H30" s="3"/>
      <c r="I30" s="3"/>
      <c r="J30" s="3"/>
      <c r="K30" s="3"/>
    </row>
    <row r="31" spans="2:11" s="30" customFormat="1" ht="15.75" customHeight="1">
      <c r="B31" s="3"/>
      <c r="C31" s="168"/>
      <c r="D31" s="168"/>
      <c r="E31" s="3"/>
      <c r="F31" s="3"/>
      <c r="G31" s="3"/>
      <c r="H31" s="3"/>
      <c r="I31" s="3"/>
      <c r="J31" s="3"/>
      <c r="K31" s="3"/>
    </row>
    <row r="32" spans="2:11" s="30" customFormat="1" ht="15.75" customHeight="1">
      <c r="B32" s="3"/>
      <c r="C32" s="168"/>
      <c r="D32" s="168"/>
      <c r="E32" s="3"/>
      <c r="F32" s="3"/>
      <c r="G32" s="3"/>
      <c r="H32" s="3"/>
      <c r="I32" s="3"/>
      <c r="J32" s="3"/>
      <c r="K32" s="3"/>
    </row>
    <row r="33" spans="2:11" s="30" customFormat="1" ht="15.75" customHeight="1">
      <c r="B33" s="3"/>
      <c r="C33" s="168"/>
      <c r="D33" s="168"/>
      <c r="E33" s="3"/>
      <c r="F33" s="3"/>
      <c r="G33" s="3"/>
      <c r="H33" s="3"/>
      <c r="I33" s="3"/>
      <c r="J33" s="3"/>
      <c r="K33" s="3"/>
    </row>
    <row r="34" spans="2:11" s="30" customFormat="1" ht="15.75" customHeight="1">
      <c r="B34" s="3"/>
      <c r="C34" s="168"/>
      <c r="D34" s="168"/>
      <c r="E34" s="3"/>
      <c r="F34" s="3"/>
      <c r="G34" s="3"/>
      <c r="H34" s="3"/>
      <c r="I34" s="3"/>
      <c r="J34" s="3"/>
      <c r="K34" s="3"/>
    </row>
    <row r="35" spans="2:11" s="30" customFormat="1" ht="18.75" customHeight="1">
      <c r="B35" s="156"/>
      <c r="C35" s="175"/>
      <c r="D35" s="175"/>
      <c r="E35" s="126"/>
      <c r="F35" s="191"/>
      <c r="G35" s="175"/>
      <c r="H35" s="175"/>
      <c r="I35" s="175"/>
      <c r="J35" s="175"/>
      <c r="K35" s="156"/>
    </row>
    <row r="36" spans="2:11" s="30" customFormat="1" ht="18.75" customHeight="1">
      <c r="B36" s="33" t="s">
        <v>360</v>
      </c>
      <c r="C36" s="34"/>
      <c r="D36" s="34"/>
      <c r="E36" s="34"/>
      <c r="F36" s="34"/>
      <c r="G36" s="35"/>
      <c r="H36" s="35"/>
      <c r="I36" s="35"/>
      <c r="J36" s="35"/>
      <c r="K36" s="63">
        <v>48</v>
      </c>
    </row>
    <row r="37" spans="3:4" s="30" customFormat="1" ht="18.75" customHeight="1">
      <c r="C37" s="91"/>
      <c r="D37" s="284"/>
    </row>
    <row r="38" spans="3:4" s="30" customFormat="1" ht="18.75" customHeight="1">
      <c r="C38" s="91"/>
      <c r="D38" s="284"/>
    </row>
    <row r="39" spans="3:4" s="30" customFormat="1" ht="18.75" customHeight="1">
      <c r="C39" s="91"/>
      <c r="D39" s="284"/>
    </row>
    <row r="40" spans="3:4" s="30" customFormat="1" ht="18.75" customHeight="1">
      <c r="C40" s="91"/>
      <c r="D40" s="284"/>
    </row>
    <row r="41" spans="3:4" s="30" customFormat="1" ht="18.75" customHeight="1">
      <c r="C41" s="91"/>
      <c r="D41" s="284"/>
    </row>
    <row r="42" spans="3:4" s="30" customFormat="1" ht="18.75" customHeight="1">
      <c r="C42" s="91"/>
      <c r="D42" s="284"/>
    </row>
    <row r="43" spans="3:4" s="30" customFormat="1" ht="18.75" customHeight="1">
      <c r="C43" s="91"/>
      <c r="D43" s="284"/>
    </row>
    <row r="44" spans="3:4" s="30" customFormat="1" ht="18.75" customHeight="1">
      <c r="C44" s="91"/>
      <c r="D44" s="284"/>
    </row>
    <row r="45" spans="3:4" s="30" customFormat="1" ht="18.75" customHeight="1">
      <c r="C45" s="91"/>
      <c r="D45" s="284"/>
    </row>
    <row r="46" spans="3:4" s="30" customFormat="1" ht="18.75" customHeight="1">
      <c r="C46" s="91"/>
      <c r="D46" s="284"/>
    </row>
    <row r="47" spans="3:4" s="30" customFormat="1" ht="18.75" customHeight="1">
      <c r="C47" s="91"/>
      <c r="D47" s="284"/>
    </row>
    <row r="48" spans="3:4" s="30" customFormat="1" ht="18.75" customHeight="1">
      <c r="C48" s="91"/>
      <c r="D48" s="284"/>
    </row>
    <row r="49" spans="3:4" s="30" customFormat="1" ht="18.75" customHeight="1">
      <c r="C49" s="91"/>
      <c r="D49" s="284"/>
    </row>
    <row r="50" spans="3:4" s="30" customFormat="1" ht="18.75" customHeight="1">
      <c r="C50" s="91"/>
      <c r="D50" s="284"/>
    </row>
    <row r="51" spans="3:4" s="30" customFormat="1" ht="18.75" customHeight="1">
      <c r="C51" s="91"/>
      <c r="D51" s="284"/>
    </row>
    <row r="52" spans="3:4" s="30" customFormat="1" ht="18.75" customHeight="1">
      <c r="C52" s="91"/>
      <c r="D52" s="284"/>
    </row>
    <row r="53" spans="3:4" s="30" customFormat="1" ht="18.75" customHeight="1">
      <c r="C53" s="91"/>
      <c r="D53" s="284"/>
    </row>
    <row r="54" spans="3:4" s="30" customFormat="1" ht="18.75" customHeight="1">
      <c r="C54" s="91"/>
      <c r="D54" s="284"/>
    </row>
    <row r="55" spans="3:4" s="30" customFormat="1" ht="18.75" customHeight="1">
      <c r="C55" s="91"/>
      <c r="D55" s="284"/>
    </row>
    <row r="56" spans="3:4" s="30" customFormat="1" ht="18.75" customHeight="1">
      <c r="C56" s="91"/>
      <c r="D56" s="284"/>
    </row>
    <row r="57" spans="3:4" s="30" customFormat="1" ht="18.75" customHeight="1">
      <c r="C57" s="91"/>
      <c r="D57" s="284"/>
    </row>
    <row r="58" spans="3:4" s="30" customFormat="1" ht="18.75" customHeight="1">
      <c r="C58" s="91"/>
      <c r="D58" s="284"/>
    </row>
    <row r="59" spans="3:4" s="30" customFormat="1" ht="18.75" customHeight="1">
      <c r="C59" s="91"/>
      <c r="D59" s="284"/>
    </row>
    <row r="60" spans="3:4" s="30" customFormat="1" ht="12.75">
      <c r="C60" s="91"/>
      <c r="D60" s="284"/>
    </row>
    <row r="61" spans="3:4" s="30" customFormat="1" ht="12.75">
      <c r="C61" s="91"/>
      <c r="D61" s="284"/>
    </row>
    <row r="62" spans="1:23" ht="12.75">
      <c r="A62" s="30"/>
      <c r="B62" s="30"/>
      <c r="C62" s="91"/>
      <c r="D62" s="284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2.75">
      <c r="A63" s="30"/>
      <c r="B63" s="30"/>
      <c r="C63" s="91"/>
      <c r="D63" s="284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12.75">
      <c r="A64" s="30"/>
      <c r="B64" s="30"/>
      <c r="C64" s="91"/>
      <c r="D64" s="284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12.75">
      <c r="A65" s="30"/>
      <c r="B65" s="30"/>
      <c r="C65" s="91"/>
      <c r="D65" s="284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12.75">
      <c r="A66" s="30"/>
      <c r="B66" s="30"/>
      <c r="C66" s="91"/>
      <c r="D66" s="284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12.75">
      <c r="A67" s="30"/>
      <c r="B67" s="30"/>
      <c r="C67" s="91"/>
      <c r="D67" s="28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2.75">
      <c r="A68" s="30"/>
      <c r="B68" s="30"/>
      <c r="C68" s="91"/>
      <c r="D68" s="284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ht="12.75">
      <c r="A69" s="30"/>
      <c r="B69" s="30"/>
      <c r="C69" s="91"/>
      <c r="D69" s="284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12.75">
      <c r="A70" s="30"/>
      <c r="B70" s="30"/>
      <c r="C70" s="91"/>
      <c r="D70" s="284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</row>
    <row r="71" spans="1:23" ht="12.75">
      <c r="A71" s="30"/>
      <c r="B71" s="30"/>
      <c r="C71" s="91"/>
      <c r="D71" s="284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12.75">
      <c r="A72" s="30"/>
      <c r="B72" s="30"/>
      <c r="C72" s="91"/>
      <c r="D72" s="284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</row>
    <row r="73" spans="1:23" ht="12.75">
      <c r="A73" s="30"/>
      <c r="B73" s="30"/>
      <c r="C73" s="91"/>
      <c r="D73" s="284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</row>
    <row r="74" spans="1:23" ht="12.75">
      <c r="A74" s="30"/>
      <c r="B74" s="30"/>
      <c r="C74" s="91"/>
      <c r="D74" s="284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2.75">
      <c r="A75" s="30"/>
      <c r="B75" s="30"/>
      <c r="C75" s="91"/>
      <c r="D75" s="284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2.75">
      <c r="A76" s="30"/>
      <c r="B76" s="30"/>
      <c r="C76" s="91"/>
      <c r="D76" s="284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2.75">
      <c r="A77" s="30"/>
      <c r="B77" s="30"/>
      <c r="C77" s="91"/>
      <c r="D77" s="284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2.75">
      <c r="A78" s="30"/>
      <c r="B78" s="30"/>
      <c r="C78" s="91"/>
      <c r="D78" s="284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2.75">
      <c r="A79" s="30"/>
      <c r="B79" s="30"/>
      <c r="C79" s="91"/>
      <c r="D79" s="284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2.75">
      <c r="A80" s="30"/>
      <c r="B80" s="30"/>
      <c r="C80" s="91"/>
      <c r="D80" s="284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2.75">
      <c r="A81" s="30"/>
      <c r="B81" s="30"/>
      <c r="C81" s="91"/>
      <c r="D81" s="284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2.75">
      <c r="A82" s="30"/>
      <c r="B82" s="30"/>
      <c r="C82" s="91"/>
      <c r="D82" s="284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2.75">
      <c r="A83" s="30"/>
      <c r="B83" s="30"/>
      <c r="C83" s="91"/>
      <c r="D83" s="284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12.75">
      <c r="A84" s="30"/>
      <c r="B84" s="30"/>
      <c r="C84" s="91"/>
      <c r="D84" s="284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2.75">
      <c r="A85" s="30"/>
      <c r="B85" s="30"/>
      <c r="C85" s="91"/>
      <c r="D85" s="284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2.75">
      <c r="A86" s="30"/>
      <c r="B86" s="30"/>
      <c r="C86" s="91"/>
      <c r="D86" s="284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2.75">
      <c r="A87" s="30"/>
      <c r="B87" s="30"/>
      <c r="C87" s="91"/>
      <c r="D87" s="284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12.75">
      <c r="A88" s="30"/>
      <c r="B88" s="30"/>
      <c r="C88" s="91"/>
      <c r="D88" s="284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2.75">
      <c r="A89" s="30"/>
      <c r="B89" s="30"/>
      <c r="C89" s="91"/>
      <c r="D89" s="284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2.75">
      <c r="A90" s="30"/>
      <c r="B90" s="30"/>
      <c r="C90" s="91"/>
      <c r="D90" s="284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2.75">
      <c r="A91" s="30"/>
      <c r="B91" s="30"/>
      <c r="C91" s="91"/>
      <c r="D91" s="284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12.75">
      <c r="A92" s="30"/>
      <c r="B92" s="30"/>
      <c r="C92" s="91"/>
      <c r="D92" s="284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2.75">
      <c r="A93" s="30"/>
      <c r="B93" s="30"/>
      <c r="C93" s="91"/>
      <c r="D93" s="284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12.75">
      <c r="A94" s="30"/>
      <c r="B94" s="30"/>
      <c r="C94" s="91"/>
      <c r="D94" s="284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12.75">
      <c r="A95" s="30"/>
      <c r="B95" s="30"/>
      <c r="C95" s="91"/>
      <c r="D95" s="284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ht="12.75">
      <c r="A96" s="30"/>
      <c r="B96" s="30"/>
      <c r="C96" s="91"/>
      <c r="D96" s="284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2.75">
      <c r="A97" s="30"/>
      <c r="B97" s="30"/>
      <c r="C97" s="91"/>
      <c r="D97" s="284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pans="1:23" ht="12.75">
      <c r="A98" s="30"/>
      <c r="B98" s="30"/>
      <c r="C98" s="91"/>
      <c r="D98" s="284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2.75">
      <c r="A99" s="30"/>
      <c r="B99" s="30"/>
      <c r="C99" s="91"/>
      <c r="D99" s="28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</row>
    <row r="100" spans="1:23" ht="12.75">
      <c r="A100" s="30"/>
      <c r="B100" s="30"/>
      <c r="C100" s="91"/>
      <c r="D100" s="284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</row>
    <row r="101" spans="1:23" ht="12.75">
      <c r="A101" s="30"/>
      <c r="B101" s="30"/>
      <c r="C101" s="91"/>
      <c r="D101" s="284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</row>
    <row r="102" spans="1:23" ht="12.75">
      <c r="A102" s="30"/>
      <c r="B102" s="30"/>
      <c r="C102" s="91"/>
      <c r="D102" s="284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1:23" ht="12.75">
      <c r="A103" s="30"/>
      <c r="B103" s="30"/>
      <c r="C103" s="91"/>
      <c r="D103" s="284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1:23" ht="12.75">
      <c r="A104" s="30"/>
      <c r="B104" s="30"/>
      <c r="C104" s="91"/>
      <c r="D104" s="284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</row>
    <row r="105" spans="1:23" ht="12.75">
      <c r="A105" s="30"/>
      <c r="B105" s="30"/>
      <c r="C105" s="91"/>
      <c r="D105" s="284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ht="12.75">
      <c r="A106" s="30"/>
      <c r="B106" s="30"/>
      <c r="C106" s="91"/>
      <c r="D106" s="284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1:23" ht="12.75">
      <c r="A107" s="30"/>
      <c r="B107" s="30"/>
      <c r="C107" s="91"/>
      <c r="D107" s="284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1:23" ht="12.75">
      <c r="A108" s="30"/>
      <c r="B108" s="30"/>
      <c r="C108" s="91"/>
      <c r="D108" s="284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2.75">
      <c r="A109" s="30"/>
      <c r="B109" s="30"/>
      <c r="C109" s="91"/>
      <c r="D109" s="284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</row>
    <row r="110" spans="1:23" ht="12.75">
      <c r="A110" s="30"/>
      <c r="B110" s="30"/>
      <c r="C110" s="91"/>
      <c r="D110" s="284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2.75">
      <c r="A111" s="30"/>
      <c r="B111" s="30"/>
      <c r="C111" s="91"/>
      <c r="D111" s="284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2.75">
      <c r="A112" s="30"/>
      <c r="B112" s="30"/>
      <c r="C112" s="91"/>
      <c r="D112" s="284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</row>
    <row r="113" spans="1:23" ht="12.75">
      <c r="A113" s="30"/>
      <c r="B113" s="30"/>
      <c r="C113" s="91"/>
      <c r="D113" s="284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</row>
    <row r="114" spans="1:23" ht="12.75">
      <c r="A114" s="30"/>
      <c r="B114" s="30"/>
      <c r="C114" s="91"/>
      <c r="D114" s="284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2.75">
      <c r="A115" s="30"/>
      <c r="B115" s="30"/>
      <c r="C115" s="91"/>
      <c r="D115" s="284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2.75">
      <c r="A116" s="30"/>
      <c r="B116" s="30"/>
      <c r="C116" s="91"/>
      <c r="D116" s="284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2.75">
      <c r="A117" s="30"/>
      <c r="B117" s="30"/>
      <c r="C117" s="91"/>
      <c r="D117" s="284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</row>
    <row r="118" spans="1:23" ht="12.75">
      <c r="A118" s="30"/>
      <c r="B118" s="30"/>
      <c r="C118" s="91"/>
      <c r="D118" s="284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2.75">
      <c r="A119" s="30"/>
      <c r="B119" s="30"/>
      <c r="C119" s="91"/>
      <c r="D119" s="284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</row>
    <row r="120" spans="1:23" ht="12.75">
      <c r="A120" s="30"/>
      <c r="B120" s="30"/>
      <c r="C120" s="91"/>
      <c r="D120" s="284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</row>
    <row r="121" spans="1:23" ht="12.75">
      <c r="A121" s="30"/>
      <c r="B121" s="30"/>
      <c r="C121" s="91"/>
      <c r="D121" s="284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</row>
    <row r="122" spans="1:23" ht="12.75">
      <c r="A122" s="30"/>
      <c r="B122" s="30"/>
      <c r="C122" s="91"/>
      <c r="D122" s="284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</row>
    <row r="123" spans="1:23" ht="12.75">
      <c r="A123" s="30"/>
      <c r="B123" s="30"/>
      <c r="C123" s="91"/>
      <c r="D123" s="284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</row>
    <row r="124" spans="1:23" ht="12.75">
      <c r="A124" s="30"/>
      <c r="B124" s="30"/>
      <c r="C124" s="91"/>
      <c r="D124" s="284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</row>
    <row r="125" spans="1:23" ht="12.75">
      <c r="A125" s="30"/>
      <c r="B125" s="30"/>
      <c r="C125" s="91"/>
      <c r="D125" s="284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</row>
    <row r="126" spans="1:23" ht="12.75">
      <c r="A126" s="30"/>
      <c r="B126" s="30"/>
      <c r="C126" s="91"/>
      <c r="D126" s="284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2.75">
      <c r="A127" s="30"/>
      <c r="B127" s="30"/>
      <c r="C127" s="91"/>
      <c r="D127" s="284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2.75">
      <c r="A128" s="30"/>
      <c r="B128" s="30"/>
      <c r="C128" s="91"/>
      <c r="D128" s="284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</row>
    <row r="129" spans="1:23" ht="12.75">
      <c r="A129" s="30"/>
      <c r="B129" s="30"/>
      <c r="C129" s="91"/>
      <c r="D129" s="284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12.75">
      <c r="A130" s="30"/>
      <c r="B130" s="30"/>
      <c r="C130" s="91"/>
      <c r="D130" s="284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</row>
    <row r="131" spans="1:23" ht="12.75">
      <c r="A131" s="30"/>
      <c r="B131" s="30"/>
      <c r="C131" s="91"/>
      <c r="D131" s="284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2.75">
      <c r="A132" s="30"/>
      <c r="B132" s="30"/>
      <c r="C132" s="91"/>
      <c r="D132" s="284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2.75">
      <c r="A133" s="30"/>
      <c r="B133" s="30"/>
      <c r="C133" s="91"/>
      <c r="D133" s="284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</row>
    <row r="134" spans="1:23" ht="12.75">
      <c r="A134" s="30"/>
      <c r="B134" s="30"/>
      <c r="C134" s="91"/>
      <c r="D134" s="284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ht="12.75">
      <c r="A135" s="30"/>
      <c r="B135" s="30"/>
      <c r="C135" s="91"/>
      <c r="D135" s="284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</row>
    <row r="136" spans="1:23" ht="12.75">
      <c r="A136" s="30"/>
      <c r="B136" s="30"/>
      <c r="C136" s="91"/>
      <c r="D136" s="284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</row>
    <row r="137" spans="1:23" ht="12.75">
      <c r="A137" s="30"/>
      <c r="B137" s="30"/>
      <c r="C137" s="91"/>
      <c r="D137" s="284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</row>
    <row r="138" spans="1:23" ht="12.75">
      <c r="A138" s="30"/>
      <c r="B138" s="30"/>
      <c r="C138" s="91"/>
      <c r="D138" s="284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</row>
    <row r="139" spans="1:23" ht="12.75">
      <c r="A139" s="30"/>
      <c r="B139" s="30"/>
      <c r="C139" s="91"/>
      <c r="D139" s="284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12.75">
      <c r="A140" s="30"/>
      <c r="B140" s="30"/>
      <c r="C140" s="91"/>
      <c r="D140" s="284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2.75">
      <c r="A141" s="30"/>
      <c r="B141" s="30"/>
      <c r="C141" s="91"/>
      <c r="D141" s="284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</row>
    <row r="142" spans="1:23" ht="12.75">
      <c r="A142" s="30"/>
      <c r="B142" s="30"/>
      <c r="C142" s="91"/>
      <c r="D142" s="284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2.75">
      <c r="A143" s="30"/>
      <c r="B143" s="30"/>
      <c r="C143" s="91"/>
      <c r="D143" s="284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</row>
    <row r="144" spans="1:23" ht="12.75">
      <c r="A144" s="30"/>
      <c r="B144" s="30"/>
      <c r="C144" s="91"/>
      <c r="D144" s="284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2.75">
      <c r="A145" s="30"/>
      <c r="B145" s="30"/>
      <c r="C145" s="91"/>
      <c r="D145" s="284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2.75">
      <c r="A146" s="30"/>
      <c r="B146" s="30"/>
      <c r="C146" s="91"/>
      <c r="D146" s="284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2.75">
      <c r="A147" s="30"/>
      <c r="B147" s="30"/>
      <c r="C147" s="91"/>
      <c r="D147" s="284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2.75">
      <c r="A148" s="30"/>
      <c r="B148" s="30"/>
      <c r="C148" s="91"/>
      <c r="D148" s="284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</row>
    <row r="149" spans="1:23" ht="12.75">
      <c r="A149" s="30"/>
      <c r="B149" s="30"/>
      <c r="C149" s="91"/>
      <c r="D149" s="284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</row>
    <row r="150" spans="1:23" ht="12.75">
      <c r="A150" s="30"/>
      <c r="B150" s="30"/>
      <c r="C150" s="91"/>
      <c r="D150" s="284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T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28125" style="3" customWidth="1"/>
    <col min="2" max="2" width="77.7109375" style="3" customWidth="1"/>
    <col min="3" max="3" width="7.57421875" style="3" customWidth="1"/>
    <col min="4" max="5" width="8.57421875" style="3" customWidth="1"/>
    <col min="6" max="6" width="13.421875" style="3" customWidth="1"/>
    <col min="7" max="7" width="10.00390625" style="3" customWidth="1"/>
    <col min="8" max="8" width="13.421875" style="3" customWidth="1"/>
    <col min="9" max="9" width="12.00390625" style="3" customWidth="1"/>
    <col min="10" max="10" width="13.421875" style="3" customWidth="1"/>
    <col min="11" max="12" width="12.8515625" style="3" customWidth="1"/>
    <col min="13" max="15" width="9.140625" style="218" customWidth="1"/>
    <col min="16" max="16384" width="9.140625" style="3" customWidth="1"/>
  </cols>
  <sheetData>
    <row r="1" ht="16.5" customHeight="1"/>
    <row r="2" spans="1:11" ht="20.25" customHeight="1">
      <c r="A2" s="130"/>
      <c r="B2" s="165" t="s">
        <v>471</v>
      </c>
      <c r="C2" s="130"/>
      <c r="D2" s="130"/>
      <c r="K2" s="5" t="s">
        <v>312</v>
      </c>
    </row>
    <row r="3" spans="1:11" ht="16.5" customHeight="1">
      <c r="A3" s="130"/>
      <c r="B3" s="130"/>
      <c r="C3" s="130"/>
      <c r="D3" s="130"/>
      <c r="F3" s="9" t="s">
        <v>84</v>
      </c>
      <c r="K3" s="5" t="s">
        <v>314</v>
      </c>
    </row>
    <row r="4" spans="1:11" ht="18" customHeight="1">
      <c r="A4" s="130"/>
      <c r="B4" s="131" t="s">
        <v>85</v>
      </c>
      <c r="C4" s="130"/>
      <c r="D4" s="130"/>
      <c r="K4" s="12" t="s">
        <v>315</v>
      </c>
    </row>
    <row r="5" spans="1:15" ht="16.5" customHeight="1">
      <c r="A5" s="480"/>
      <c r="B5" s="481"/>
      <c r="C5" s="482"/>
      <c r="D5" s="480"/>
      <c r="E5" s="483" t="s">
        <v>424</v>
      </c>
      <c r="F5" s="483" t="s">
        <v>425</v>
      </c>
      <c r="G5" s="480" t="s">
        <v>426</v>
      </c>
      <c r="H5" s="480" t="s">
        <v>425</v>
      </c>
      <c r="I5" s="484"/>
      <c r="J5" s="480" t="s">
        <v>427</v>
      </c>
      <c r="K5" s="480" t="s">
        <v>428</v>
      </c>
      <c r="L5" s="480" t="s">
        <v>429</v>
      </c>
      <c r="M5" s="3"/>
      <c r="N5" s="3"/>
      <c r="O5" s="3"/>
    </row>
    <row r="6" spans="1:15" ht="16.5" customHeight="1">
      <c r="A6" s="485" t="s">
        <v>316</v>
      </c>
      <c r="B6" s="486" t="s">
        <v>317</v>
      </c>
      <c r="C6" s="487" t="s">
        <v>387</v>
      </c>
      <c r="D6" s="485" t="s">
        <v>388</v>
      </c>
      <c r="E6" s="488" t="s">
        <v>430</v>
      </c>
      <c r="F6" s="488" t="s">
        <v>431</v>
      </c>
      <c r="G6" s="485" t="s">
        <v>432</v>
      </c>
      <c r="H6" s="485" t="s">
        <v>431</v>
      </c>
      <c r="I6" s="489" t="s">
        <v>393</v>
      </c>
      <c r="J6" s="485" t="s">
        <v>433</v>
      </c>
      <c r="K6" s="485" t="s">
        <v>434</v>
      </c>
      <c r="L6" s="485" t="s">
        <v>435</v>
      </c>
      <c r="M6" s="3"/>
      <c r="N6" s="3"/>
      <c r="O6" s="3"/>
    </row>
    <row r="7" spans="1:15" ht="16.5" customHeight="1" thickBot="1">
      <c r="A7" s="485"/>
      <c r="B7" s="486"/>
      <c r="C7" s="487"/>
      <c r="D7" s="485"/>
      <c r="E7" s="488" t="s">
        <v>436</v>
      </c>
      <c r="F7" s="488" t="s">
        <v>436</v>
      </c>
      <c r="G7" s="485"/>
      <c r="H7" s="485" t="s">
        <v>437</v>
      </c>
      <c r="I7" s="543"/>
      <c r="J7" s="486"/>
      <c r="K7" s="485" t="s">
        <v>438</v>
      </c>
      <c r="L7" s="485" t="s">
        <v>437</v>
      </c>
      <c r="M7" s="3"/>
      <c r="N7" s="3"/>
      <c r="O7" s="3"/>
    </row>
    <row r="8" spans="1:46" ht="45" customHeight="1">
      <c r="A8" s="145" t="s">
        <v>328</v>
      </c>
      <c r="B8" s="38" t="s">
        <v>86</v>
      </c>
      <c r="C8" s="285" t="s">
        <v>407</v>
      </c>
      <c r="D8" s="39">
        <v>18000</v>
      </c>
      <c r="E8" s="1113"/>
      <c r="F8" s="1089"/>
      <c r="G8" s="1114"/>
      <c r="H8" s="1115"/>
      <c r="I8" s="1116"/>
      <c r="J8" s="946"/>
      <c r="K8" s="1117"/>
      <c r="L8" s="1089"/>
      <c r="M8" s="128"/>
      <c r="N8" s="128"/>
      <c r="O8" s="128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ht="45" customHeight="1">
      <c r="A9" s="149" t="s">
        <v>332</v>
      </c>
      <c r="B9" s="41" t="s">
        <v>87</v>
      </c>
      <c r="C9" s="286" t="s">
        <v>34</v>
      </c>
      <c r="D9" s="42">
        <v>360</v>
      </c>
      <c r="E9" s="1095"/>
      <c r="F9" s="1090"/>
      <c r="G9" s="1118"/>
      <c r="H9" s="1119"/>
      <c r="I9" s="1120"/>
      <c r="J9" s="950"/>
      <c r="K9" s="1121"/>
      <c r="L9" s="1090"/>
      <c r="M9" s="128"/>
      <c r="N9" s="128"/>
      <c r="O9" s="128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45" customHeight="1" thickBot="1">
      <c r="A10" s="151" t="s">
        <v>335</v>
      </c>
      <c r="B10" s="141" t="s">
        <v>88</v>
      </c>
      <c r="C10" s="287" t="s">
        <v>34</v>
      </c>
      <c r="D10" s="142">
        <v>360</v>
      </c>
      <c r="E10" s="1096"/>
      <c r="F10" s="1112"/>
      <c r="G10" s="1122"/>
      <c r="H10" s="1123"/>
      <c r="I10" s="1124"/>
      <c r="J10" s="957"/>
      <c r="K10" s="1125"/>
      <c r="L10" s="1112"/>
      <c r="M10" s="128"/>
      <c r="N10" s="128"/>
      <c r="O10" s="128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30" customHeight="1" thickBot="1">
      <c r="A11" s="138"/>
      <c r="B11" s="27"/>
      <c r="C11" s="288"/>
      <c r="D11" s="288"/>
      <c r="E11" s="823" t="s">
        <v>384</v>
      </c>
      <c r="F11" s="824"/>
      <c r="G11" s="823" t="s">
        <v>384</v>
      </c>
      <c r="H11" s="824"/>
      <c r="I11" s="964"/>
      <c r="J11" s="964"/>
      <c r="K11" s="964"/>
      <c r="L11" s="825"/>
      <c r="M11" s="128"/>
      <c r="N11" s="128"/>
      <c r="O11" s="128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ht="18.75" customHeight="1">
      <c r="A12" s="138"/>
      <c r="B12" s="27"/>
      <c r="C12" s="288"/>
      <c r="D12" s="288"/>
      <c r="E12" s="153"/>
      <c r="F12" s="136"/>
      <c r="G12" s="153"/>
      <c r="H12" s="136"/>
      <c r="I12" s="155"/>
      <c r="J12" s="155"/>
      <c r="K12" s="155"/>
      <c r="L12" s="138"/>
      <c r="M12" s="128"/>
      <c r="N12" s="128"/>
      <c r="O12" s="12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ht="18.75" customHeight="1">
      <c r="A13" s="138"/>
      <c r="B13" s="599" t="s">
        <v>494</v>
      </c>
      <c r="C13" s="288"/>
      <c r="D13" s="288"/>
      <c r="E13" s="153"/>
      <c r="F13" s="136"/>
      <c r="G13" s="153"/>
      <c r="H13" s="136"/>
      <c r="I13" s="155"/>
      <c r="J13" s="155"/>
      <c r="K13" s="155"/>
      <c r="L13" s="138"/>
      <c r="M13" s="128"/>
      <c r="N13" s="128"/>
      <c r="O13" s="128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ht="18.75" customHeight="1">
      <c r="A14" s="138"/>
      <c r="B14" s="599"/>
      <c r="C14" s="288"/>
      <c r="D14" s="288"/>
      <c r="E14" s="153"/>
      <c r="F14" s="136"/>
      <c r="G14" s="153"/>
      <c r="H14" s="136"/>
      <c r="I14" s="155"/>
      <c r="J14" s="155"/>
      <c r="K14" s="155"/>
      <c r="L14" s="138"/>
      <c r="M14" s="128"/>
      <c r="N14" s="128"/>
      <c r="O14" s="128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2:7" ht="16.5" customHeight="1">
      <c r="B15" s="185" t="s">
        <v>459</v>
      </c>
      <c r="F15" s="289"/>
      <c r="G15" s="290"/>
    </row>
    <row r="16" spans="1:10" ht="16.5" customHeight="1">
      <c r="A16" s="291"/>
      <c r="B16" s="736" t="s">
        <v>89</v>
      </c>
      <c r="C16" s="292"/>
      <c r="D16" s="292"/>
      <c r="E16" s="292"/>
      <c r="F16" s="292"/>
      <c r="G16" s="292"/>
      <c r="H16" s="292"/>
      <c r="I16" s="292"/>
      <c r="J16" s="292"/>
    </row>
    <row r="17" spans="1:29" s="30" customFormat="1" ht="16.5" customHeight="1">
      <c r="A17" s="160"/>
      <c r="B17" s="736" t="s">
        <v>495</v>
      </c>
      <c r="C17" s="122"/>
      <c r="D17" s="122"/>
      <c r="E17" s="225"/>
      <c r="F17" s="225"/>
      <c r="G17" s="175"/>
      <c r="I17" s="175"/>
      <c r="J17" s="175"/>
      <c r="K17" s="175"/>
      <c r="L17" s="17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30" customFormat="1" ht="18" customHeight="1">
      <c r="A18" s="160"/>
      <c r="B18" s="730" t="s">
        <v>79</v>
      </c>
      <c r="C18" s="168"/>
      <c r="D18" s="168"/>
      <c r="E18" s="3"/>
      <c r="G18" s="3"/>
      <c r="H18" s="3"/>
      <c r="I18" s="3"/>
      <c r="J18" s="3"/>
      <c r="K18" s="3"/>
      <c r="L18" s="1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2:4" ht="16.5" customHeight="1">
      <c r="B19" s="160"/>
      <c r="C19" s="168"/>
      <c r="D19" s="168"/>
    </row>
    <row r="20" spans="2:8" ht="16.5" customHeight="1">
      <c r="B20" s="89" t="s">
        <v>419</v>
      </c>
      <c r="C20" s="122"/>
      <c r="D20" s="122"/>
      <c r="E20" s="225"/>
      <c r="F20" s="225"/>
      <c r="G20" s="175"/>
      <c r="H20" s="30"/>
    </row>
    <row r="21" spans="2:8" ht="16.5" customHeight="1">
      <c r="B21" s="89" t="s">
        <v>420</v>
      </c>
      <c r="C21" s="122"/>
      <c r="D21" s="122"/>
      <c r="E21" s="225"/>
      <c r="F21" s="225"/>
      <c r="G21" s="175"/>
      <c r="H21" s="30"/>
    </row>
    <row r="22" spans="2:8" ht="16.5" customHeight="1">
      <c r="B22" s="89" t="s">
        <v>421</v>
      </c>
      <c r="C22" s="122"/>
      <c r="D22" s="122"/>
      <c r="E22" s="225"/>
      <c r="F22" s="225"/>
      <c r="G22" s="175"/>
      <c r="H22" s="30"/>
    </row>
    <row r="23" spans="3:11" ht="16.5" customHeight="1">
      <c r="C23" s="168"/>
      <c r="D23" s="168"/>
      <c r="I23" s="175"/>
      <c r="J23" s="175"/>
      <c r="K23" s="156"/>
    </row>
    <row r="24" spans="3:10" ht="16.5" customHeight="1">
      <c r="C24" s="168"/>
      <c r="D24" s="168"/>
      <c r="I24" s="35"/>
      <c r="J24" s="35"/>
    </row>
    <row r="25" ht="16.5" customHeight="1"/>
    <row r="26" ht="16.5" customHeight="1"/>
    <row r="27" ht="16.5" customHeight="1"/>
    <row r="28" ht="16.5" customHeight="1"/>
    <row r="30" spans="2:15" s="293" customFormat="1" ht="20.25">
      <c r="B30" s="30"/>
      <c r="C30" s="3"/>
      <c r="D30" s="3"/>
      <c r="E30" s="3"/>
      <c r="F30" s="3"/>
      <c r="G30" s="3"/>
      <c r="H30" s="3"/>
      <c r="I30" s="156"/>
      <c r="J30" s="156"/>
      <c r="K30" s="156"/>
      <c r="M30" s="218"/>
      <c r="N30" s="218"/>
      <c r="O30" s="218"/>
    </row>
    <row r="31" spans="2:15" s="293" customFormat="1" ht="20.25">
      <c r="B31" s="3"/>
      <c r="C31" s="3"/>
      <c r="D31" s="3"/>
      <c r="E31" s="3"/>
      <c r="F31" s="3"/>
      <c r="G31" s="3"/>
      <c r="H31" s="3"/>
      <c r="M31" s="218"/>
      <c r="N31" s="218"/>
      <c r="O31" s="218"/>
    </row>
    <row r="32" spans="3:11" ht="18">
      <c r="C32" s="168"/>
      <c r="D32" s="168"/>
      <c r="F32" s="11" t="s">
        <v>472</v>
      </c>
      <c r="I32" s="30"/>
      <c r="J32" s="30"/>
      <c r="K32" s="30"/>
    </row>
    <row r="33" spans="3:8" ht="18">
      <c r="C33" s="175"/>
      <c r="D33" s="175"/>
      <c r="E33" s="126"/>
      <c r="F33" s="191"/>
      <c r="G33" s="175"/>
      <c r="H33" s="175"/>
    </row>
    <row r="34" spans="3:8" ht="18">
      <c r="C34" s="175"/>
      <c r="D34" s="175"/>
      <c r="E34" s="126"/>
      <c r="F34" s="191"/>
      <c r="G34" s="175"/>
      <c r="H34" s="175"/>
    </row>
    <row r="35" spans="3:8" ht="18">
      <c r="C35" s="175"/>
      <c r="D35" s="175"/>
      <c r="E35" s="126"/>
      <c r="F35" s="191"/>
      <c r="G35" s="175"/>
      <c r="H35" s="175"/>
    </row>
    <row r="36" spans="3:8" ht="18">
      <c r="C36" s="34"/>
      <c r="D36" s="34"/>
      <c r="E36" s="34"/>
      <c r="F36" s="34"/>
      <c r="G36" s="35"/>
      <c r="H36" s="35"/>
    </row>
    <row r="37" spans="2:8" ht="18">
      <c r="B37" s="156"/>
      <c r="C37" s="91"/>
      <c r="D37" s="284"/>
      <c r="E37" s="30"/>
      <c r="F37" s="30"/>
      <c r="G37" s="30"/>
      <c r="H37" s="30"/>
    </row>
    <row r="38" spans="2:11" ht="18.75">
      <c r="B38" s="33" t="s">
        <v>360</v>
      </c>
      <c r="F38" s="11"/>
      <c r="K38" s="63">
        <v>49</v>
      </c>
    </row>
    <row r="39" ht="18">
      <c r="B39" s="33"/>
    </row>
    <row r="60" ht="11.25" customHeight="1"/>
    <row r="63" ht="18">
      <c r="A63" s="271"/>
    </row>
    <row r="78" ht="14.2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57421875" style="3" customWidth="1"/>
    <col min="2" max="2" width="67.8515625" style="3" customWidth="1"/>
    <col min="3" max="3" width="8.140625" style="168" customWidth="1"/>
    <col min="4" max="4" width="10.28125" style="281" customWidth="1"/>
    <col min="5" max="5" width="11.28125" style="3" customWidth="1"/>
    <col min="6" max="6" width="13.421875" style="9" customWidth="1"/>
    <col min="7" max="7" width="10.00390625" style="3" customWidth="1"/>
    <col min="8" max="8" width="13.421875" style="218" customWidth="1"/>
    <col min="9" max="9" width="13.421875" style="9" customWidth="1"/>
    <col min="10" max="10" width="15.7109375" style="9" customWidth="1"/>
    <col min="11" max="12" width="13.421875" style="9" customWidth="1"/>
    <col min="13" max="13" width="12.8515625" style="9" customWidth="1"/>
    <col min="14" max="14" width="18.140625" style="88" customWidth="1"/>
    <col min="15" max="25" width="9.140625" style="88" customWidth="1"/>
    <col min="26" max="28" width="9.140625" style="9" customWidth="1"/>
    <col min="29" max="29" width="16.7109375" style="9" customWidth="1"/>
    <col min="30" max="35" width="9.140625" style="9" customWidth="1"/>
    <col min="36" max="36" width="9.140625" style="88" customWidth="1"/>
    <col min="37" max="40" width="9.140625" style="9" customWidth="1"/>
    <col min="41" max="16384" width="9.140625" style="3" customWidth="1"/>
  </cols>
  <sheetData>
    <row r="1" spans="1:5" ht="13.5" customHeight="1">
      <c r="A1" s="219"/>
      <c r="B1" s="295"/>
      <c r="C1" s="273"/>
      <c r="D1" s="296"/>
      <c r="E1" s="143"/>
    </row>
    <row r="2" spans="1:13" ht="20.25">
      <c r="A2" s="206"/>
      <c r="B2" s="165" t="s">
        <v>471</v>
      </c>
      <c r="C2" s="205"/>
      <c r="D2" s="297"/>
      <c r="E2" s="144"/>
      <c r="F2" s="88"/>
      <c r="G2" s="30"/>
      <c r="J2" s="171"/>
      <c r="K2" s="5" t="s">
        <v>312</v>
      </c>
      <c r="L2" s="88"/>
      <c r="M2" s="88"/>
    </row>
    <row r="3" spans="1:13" ht="16.5" customHeight="1">
      <c r="A3" s="91"/>
      <c r="B3" s="178"/>
      <c r="C3" s="91"/>
      <c r="D3" s="284"/>
      <c r="E3" s="30"/>
      <c r="F3" s="9" t="s">
        <v>90</v>
      </c>
      <c r="G3" s="30"/>
      <c r="J3" s="171"/>
      <c r="K3" s="5" t="s">
        <v>314</v>
      </c>
      <c r="L3" s="88"/>
      <c r="M3" s="88"/>
    </row>
    <row r="4" spans="1:13" ht="18">
      <c r="A4" s="91"/>
      <c r="B4" s="178" t="s">
        <v>91</v>
      </c>
      <c r="C4" s="176"/>
      <c r="D4" s="283"/>
      <c r="E4" s="30"/>
      <c r="F4" s="88"/>
      <c r="G4" s="30"/>
      <c r="J4" s="172"/>
      <c r="K4" s="12" t="s">
        <v>315</v>
      </c>
      <c r="L4" s="88"/>
      <c r="M4" s="88"/>
    </row>
    <row r="5" spans="1:13" ht="14.2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  <c r="M5" s="88"/>
    </row>
    <row r="6" spans="1:13" ht="14.2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  <c r="M6" s="88"/>
    </row>
    <row r="7" spans="1:13" ht="14.25" customHeight="1" thickBot="1">
      <c r="A7" s="498"/>
      <c r="B7" s="499"/>
      <c r="C7" s="88"/>
      <c r="D7" s="500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  <c r="M7" s="88"/>
    </row>
    <row r="8" spans="1:13" ht="20.25" customHeight="1">
      <c r="A8" s="541" t="s">
        <v>328</v>
      </c>
      <c r="B8" s="274" t="s">
        <v>92</v>
      </c>
      <c r="C8" s="146" t="s">
        <v>403</v>
      </c>
      <c r="D8" s="1269">
        <v>12000</v>
      </c>
      <c r="E8" s="1126"/>
      <c r="F8" s="1099"/>
      <c r="G8" s="682"/>
      <c r="H8" s="1099"/>
      <c r="I8" s="576"/>
      <c r="J8" s="690"/>
      <c r="K8" s="576"/>
      <c r="L8" s="1127"/>
      <c r="M8" s="88"/>
    </row>
    <row r="9" spans="1:13" ht="20.25" customHeight="1">
      <c r="A9" s="542" t="s">
        <v>332</v>
      </c>
      <c r="B9" s="220" t="s">
        <v>93</v>
      </c>
      <c r="C9" s="150" t="s">
        <v>403</v>
      </c>
      <c r="D9" s="275">
        <v>12000</v>
      </c>
      <c r="E9" s="1128"/>
      <c r="F9" s="1101"/>
      <c r="G9" s="685"/>
      <c r="H9" s="1101"/>
      <c r="I9" s="577"/>
      <c r="J9" s="691"/>
      <c r="K9" s="577"/>
      <c r="L9" s="1129"/>
      <c r="M9" s="88"/>
    </row>
    <row r="10" spans="1:13" ht="20.25" customHeight="1">
      <c r="A10" s="542" t="s">
        <v>335</v>
      </c>
      <c r="B10" s="220" t="s">
        <v>94</v>
      </c>
      <c r="C10" s="150" t="s">
        <v>403</v>
      </c>
      <c r="D10" s="275">
        <v>13000</v>
      </c>
      <c r="E10" s="1128"/>
      <c r="F10" s="1101"/>
      <c r="G10" s="685"/>
      <c r="H10" s="1101"/>
      <c r="I10" s="577"/>
      <c r="J10" s="691"/>
      <c r="K10" s="577"/>
      <c r="L10" s="1129"/>
      <c r="M10" s="88"/>
    </row>
    <row r="11" spans="1:13" ht="20.25" customHeight="1">
      <c r="A11" s="542" t="s">
        <v>339</v>
      </c>
      <c r="B11" s="220" t="s">
        <v>95</v>
      </c>
      <c r="C11" s="150" t="s">
        <v>403</v>
      </c>
      <c r="D11" s="275">
        <v>8000</v>
      </c>
      <c r="E11" s="1128"/>
      <c r="F11" s="1101"/>
      <c r="G11" s="685"/>
      <c r="H11" s="1101"/>
      <c r="I11" s="577"/>
      <c r="J11" s="691"/>
      <c r="K11" s="577"/>
      <c r="L11" s="1129"/>
      <c r="M11" s="88"/>
    </row>
    <row r="12" spans="1:13" ht="20.25" customHeight="1">
      <c r="A12" s="542" t="s">
        <v>341</v>
      </c>
      <c r="B12" s="220" t="s">
        <v>96</v>
      </c>
      <c r="C12" s="150" t="s">
        <v>403</v>
      </c>
      <c r="D12" s="275">
        <v>1000</v>
      </c>
      <c r="E12" s="1128"/>
      <c r="F12" s="1101"/>
      <c r="G12" s="685"/>
      <c r="H12" s="1101"/>
      <c r="I12" s="577"/>
      <c r="J12" s="691"/>
      <c r="K12" s="577"/>
      <c r="L12" s="1129"/>
      <c r="M12" s="88"/>
    </row>
    <row r="13" spans="1:13" ht="20.25" customHeight="1">
      <c r="A13" s="542" t="s">
        <v>343</v>
      </c>
      <c r="B13" s="220" t="s">
        <v>97</v>
      </c>
      <c r="C13" s="150" t="s">
        <v>403</v>
      </c>
      <c r="D13" s="275">
        <v>4000</v>
      </c>
      <c r="E13" s="1128"/>
      <c r="F13" s="1101"/>
      <c r="G13" s="685"/>
      <c r="H13" s="1101"/>
      <c r="I13" s="577"/>
      <c r="J13" s="691"/>
      <c r="K13" s="577"/>
      <c r="L13" s="1129"/>
      <c r="M13" s="88"/>
    </row>
    <row r="14" spans="1:13" ht="20.25" customHeight="1">
      <c r="A14" s="542" t="s">
        <v>346</v>
      </c>
      <c r="B14" s="220" t="s">
        <v>98</v>
      </c>
      <c r="C14" s="150" t="s">
        <v>403</v>
      </c>
      <c r="D14" s="275">
        <v>4000</v>
      </c>
      <c r="E14" s="1128"/>
      <c r="F14" s="1101"/>
      <c r="G14" s="685"/>
      <c r="H14" s="1101"/>
      <c r="I14" s="577"/>
      <c r="J14" s="691"/>
      <c r="K14" s="577"/>
      <c r="L14" s="1129"/>
      <c r="M14" s="88"/>
    </row>
    <row r="15" spans="1:13" ht="20.25" customHeight="1">
      <c r="A15" s="542" t="s">
        <v>350</v>
      </c>
      <c r="B15" s="220" t="s">
        <v>99</v>
      </c>
      <c r="C15" s="150" t="s">
        <v>403</v>
      </c>
      <c r="D15" s="275">
        <v>4000</v>
      </c>
      <c r="E15" s="1128"/>
      <c r="F15" s="1101"/>
      <c r="G15" s="685"/>
      <c r="H15" s="1101"/>
      <c r="I15" s="577"/>
      <c r="J15" s="691"/>
      <c r="K15" s="577"/>
      <c r="L15" s="1129"/>
      <c r="M15" s="88"/>
    </row>
    <row r="16" spans="1:13" ht="20.25" customHeight="1">
      <c r="A16" s="542" t="s">
        <v>353</v>
      </c>
      <c r="B16" s="220" t="s">
        <v>724</v>
      </c>
      <c r="C16" s="150" t="s">
        <v>403</v>
      </c>
      <c r="D16" s="275">
        <v>6000</v>
      </c>
      <c r="E16" s="1128"/>
      <c r="F16" s="1101"/>
      <c r="G16" s="685"/>
      <c r="H16" s="1101"/>
      <c r="I16" s="577"/>
      <c r="J16" s="691"/>
      <c r="K16" s="577"/>
      <c r="L16" s="1129"/>
      <c r="M16" s="88"/>
    </row>
    <row r="17" spans="1:13" ht="20.25" customHeight="1">
      <c r="A17" s="542" t="s">
        <v>356</v>
      </c>
      <c r="B17" s="220" t="s">
        <v>100</v>
      </c>
      <c r="C17" s="150" t="s">
        <v>403</v>
      </c>
      <c r="D17" s="275">
        <v>6000</v>
      </c>
      <c r="E17" s="1128"/>
      <c r="F17" s="1101"/>
      <c r="G17" s="685"/>
      <c r="H17" s="1101"/>
      <c r="I17" s="577"/>
      <c r="J17" s="691"/>
      <c r="K17" s="577"/>
      <c r="L17" s="1129"/>
      <c r="M17" s="88"/>
    </row>
    <row r="18" spans="1:13" ht="20.25" customHeight="1">
      <c r="A18" s="577" t="s">
        <v>363</v>
      </c>
      <c r="B18" s="220" t="s">
        <v>101</v>
      </c>
      <c r="C18" s="150" t="s">
        <v>403</v>
      </c>
      <c r="D18" s="275">
        <v>200</v>
      </c>
      <c r="E18" s="1128"/>
      <c r="F18" s="1101"/>
      <c r="G18" s="685"/>
      <c r="H18" s="1101"/>
      <c r="I18" s="577"/>
      <c r="J18" s="691"/>
      <c r="K18" s="577"/>
      <c r="L18" s="1129"/>
      <c r="M18" s="88"/>
    </row>
    <row r="19" spans="1:13" ht="20.25" customHeight="1">
      <c r="A19" s="577" t="s">
        <v>366</v>
      </c>
      <c r="B19" s="220" t="s">
        <v>102</v>
      </c>
      <c r="C19" s="150" t="s">
        <v>403</v>
      </c>
      <c r="D19" s="275">
        <v>100</v>
      </c>
      <c r="E19" s="1128"/>
      <c r="F19" s="1101"/>
      <c r="G19" s="685"/>
      <c r="H19" s="1101"/>
      <c r="I19" s="577"/>
      <c r="J19" s="691"/>
      <c r="K19" s="577"/>
      <c r="L19" s="1129"/>
      <c r="M19" s="88"/>
    </row>
    <row r="20" spans="1:13" ht="20.25" customHeight="1">
      <c r="A20" s="542" t="s">
        <v>368</v>
      </c>
      <c r="B20" s="220" t="s">
        <v>103</v>
      </c>
      <c r="C20" s="134" t="s">
        <v>403</v>
      </c>
      <c r="D20" s="650">
        <v>100</v>
      </c>
      <c r="E20" s="1128"/>
      <c r="F20" s="1101"/>
      <c r="G20" s="685"/>
      <c r="H20" s="1101"/>
      <c r="I20" s="577"/>
      <c r="J20" s="691"/>
      <c r="K20" s="577"/>
      <c r="L20" s="1129"/>
      <c r="M20" s="179"/>
    </row>
    <row r="21" spans="1:13" ht="20.25" customHeight="1">
      <c r="A21" s="542" t="s">
        <v>369</v>
      </c>
      <c r="B21" s="220" t="s">
        <v>104</v>
      </c>
      <c r="C21" s="213" t="s">
        <v>403</v>
      </c>
      <c r="D21" s="275">
        <v>100</v>
      </c>
      <c r="E21" s="1128"/>
      <c r="F21" s="1101"/>
      <c r="G21" s="685"/>
      <c r="H21" s="1101"/>
      <c r="I21" s="577"/>
      <c r="J21" s="691"/>
      <c r="K21" s="577"/>
      <c r="L21" s="1129"/>
      <c r="M21" s="179"/>
    </row>
    <row r="22" spans="1:13" ht="20.25" customHeight="1">
      <c r="A22" s="542" t="s">
        <v>378</v>
      </c>
      <c r="B22" s="220" t="s">
        <v>105</v>
      </c>
      <c r="C22" s="213" t="s">
        <v>403</v>
      </c>
      <c r="D22" s="275">
        <v>200</v>
      </c>
      <c r="E22" s="1128"/>
      <c r="F22" s="1101"/>
      <c r="G22" s="685"/>
      <c r="H22" s="1101"/>
      <c r="I22" s="577"/>
      <c r="J22" s="691"/>
      <c r="K22" s="577"/>
      <c r="L22" s="1129"/>
      <c r="M22" s="179"/>
    </row>
    <row r="23" spans="1:13" ht="20.25" customHeight="1">
      <c r="A23" s="542" t="s">
        <v>381</v>
      </c>
      <c r="B23" s="220" t="s">
        <v>106</v>
      </c>
      <c r="C23" s="213" t="s">
        <v>403</v>
      </c>
      <c r="D23" s="275">
        <v>300</v>
      </c>
      <c r="E23" s="1128"/>
      <c r="F23" s="1101"/>
      <c r="G23" s="685"/>
      <c r="H23" s="1101"/>
      <c r="I23" s="577"/>
      <c r="J23" s="691"/>
      <c r="K23" s="577"/>
      <c r="L23" s="1129"/>
      <c r="M23" s="179"/>
    </row>
    <row r="24" spans="1:13" ht="20.25" customHeight="1">
      <c r="A24" s="542" t="s">
        <v>383</v>
      </c>
      <c r="B24" s="276" t="s">
        <v>107</v>
      </c>
      <c r="C24" s="298" t="s">
        <v>403</v>
      </c>
      <c r="D24" s="650">
        <v>400</v>
      </c>
      <c r="E24" s="1128"/>
      <c r="F24" s="1101"/>
      <c r="G24" s="685"/>
      <c r="H24" s="1101"/>
      <c r="I24" s="577"/>
      <c r="J24" s="691"/>
      <c r="K24" s="577"/>
      <c r="L24" s="1129"/>
      <c r="M24" s="88"/>
    </row>
    <row r="25" spans="1:13" ht="20.25" customHeight="1" thickBot="1">
      <c r="A25" s="558" t="s">
        <v>455</v>
      </c>
      <c r="B25" s="222" t="s">
        <v>108</v>
      </c>
      <c r="C25" s="152" t="s">
        <v>403</v>
      </c>
      <c r="D25" s="1270">
        <v>7000</v>
      </c>
      <c r="E25" s="1130"/>
      <c r="F25" s="1104"/>
      <c r="G25" s="721"/>
      <c r="H25" s="1104"/>
      <c r="I25" s="578"/>
      <c r="J25" s="692"/>
      <c r="K25" s="578"/>
      <c r="L25" s="1131"/>
      <c r="M25" s="88"/>
    </row>
    <row r="26" spans="1:13" ht="30" customHeight="1" thickBot="1">
      <c r="A26" s="156"/>
      <c r="B26" s="156"/>
      <c r="C26" s="174"/>
      <c r="D26" s="282"/>
      <c r="E26" s="823" t="s">
        <v>384</v>
      </c>
      <c r="F26" s="824"/>
      <c r="G26" s="823" t="s">
        <v>384</v>
      </c>
      <c r="H26" s="824"/>
      <c r="I26" s="1132"/>
      <c r="J26" s="1132"/>
      <c r="K26" s="1132"/>
      <c r="L26" s="1132"/>
      <c r="M26" s="88"/>
    </row>
    <row r="27" spans="1:13" ht="15.75" customHeight="1">
      <c r="A27" s="156"/>
      <c r="C27" s="174"/>
      <c r="D27" s="282"/>
      <c r="E27" s="184"/>
      <c r="F27" s="179"/>
      <c r="G27" s="184"/>
      <c r="H27" s="179"/>
      <c r="I27" s="179"/>
      <c r="J27" s="179"/>
      <c r="K27" s="179"/>
      <c r="L27" s="179"/>
      <c r="M27" s="88"/>
    </row>
    <row r="28" spans="1:12" ht="18.75" customHeight="1">
      <c r="A28" s="156"/>
      <c r="B28" s="1133" t="s">
        <v>715</v>
      </c>
      <c r="C28" s="174"/>
      <c r="D28" s="282"/>
      <c r="E28" s="184"/>
      <c r="F28" s="179"/>
      <c r="G28" s="156"/>
      <c r="H28" s="175"/>
      <c r="I28" s="175"/>
      <c r="J28" s="175"/>
      <c r="K28" s="175"/>
      <c r="L28" s="175"/>
    </row>
    <row r="29" spans="1:12" ht="18.75" customHeight="1">
      <c r="A29" s="156"/>
      <c r="B29" s="599"/>
      <c r="C29" s="174"/>
      <c r="D29" s="282"/>
      <c r="E29" s="184"/>
      <c r="F29" s="179"/>
      <c r="G29" s="156"/>
      <c r="H29" s="175"/>
      <c r="I29" s="175"/>
      <c r="J29" s="175"/>
      <c r="K29" s="175"/>
      <c r="L29" s="175"/>
    </row>
    <row r="30" spans="1:12" ht="21.75" customHeight="1">
      <c r="A30" s="156"/>
      <c r="B30" s="89" t="s">
        <v>419</v>
      </c>
      <c r="C30" s="174"/>
      <c r="D30" s="282"/>
      <c r="E30" s="184"/>
      <c r="F30" s="179"/>
      <c r="G30" s="156"/>
      <c r="H30" s="175"/>
      <c r="I30" s="175"/>
      <c r="J30" s="175"/>
      <c r="K30" s="175"/>
      <c r="L30" s="175"/>
    </row>
    <row r="31" spans="1:12" ht="14.25" customHeight="1">
      <c r="A31" s="156"/>
      <c r="B31" s="89" t="s">
        <v>420</v>
      </c>
      <c r="C31" s="174"/>
      <c r="D31" s="282"/>
      <c r="E31" s="184"/>
      <c r="F31" s="179"/>
      <c r="G31" s="156"/>
      <c r="H31" s="175"/>
      <c r="I31" s="175"/>
      <c r="J31" s="175"/>
      <c r="K31" s="175"/>
      <c r="L31" s="175"/>
    </row>
    <row r="32" spans="1:12" ht="14.25" customHeight="1">
      <c r="A32" s="156"/>
      <c r="B32" s="89" t="s">
        <v>421</v>
      </c>
      <c r="C32" s="174"/>
      <c r="D32" s="282"/>
      <c r="E32" s="184"/>
      <c r="F32" s="179"/>
      <c r="G32" s="156"/>
      <c r="H32" s="175"/>
      <c r="I32" s="175"/>
      <c r="J32" s="175"/>
      <c r="K32" s="175"/>
      <c r="L32" s="175"/>
    </row>
    <row r="33" spans="1:12" ht="14.25" customHeight="1">
      <c r="A33" s="156"/>
      <c r="B33" s="156"/>
      <c r="C33" s="174"/>
      <c r="D33" s="282"/>
      <c r="E33" s="184"/>
      <c r="F33" s="179"/>
      <c r="G33" s="156"/>
      <c r="H33" s="175"/>
      <c r="I33" s="175"/>
      <c r="J33" s="175"/>
      <c r="K33" s="175"/>
      <c r="L33" s="175"/>
    </row>
    <row r="34" spans="1:12" ht="14.25" customHeight="1">
      <c r="A34" s="156"/>
      <c r="B34" s="156"/>
      <c r="C34" s="174"/>
      <c r="D34" s="282"/>
      <c r="E34" s="184"/>
      <c r="F34" s="179"/>
      <c r="G34" s="156"/>
      <c r="H34" s="175"/>
      <c r="I34" s="175"/>
      <c r="J34" s="175"/>
      <c r="K34" s="175"/>
      <c r="L34" s="175"/>
    </row>
    <row r="35" spans="1:12" ht="14.25" customHeight="1">
      <c r="A35" s="156"/>
      <c r="B35" s="156"/>
      <c r="C35" s="174"/>
      <c r="D35" s="282"/>
      <c r="E35" s="184"/>
      <c r="F35" s="179"/>
      <c r="G35" s="156"/>
      <c r="H35" s="175"/>
      <c r="I35" s="175"/>
      <c r="J35" s="175"/>
      <c r="K35" s="175"/>
      <c r="L35" s="175"/>
    </row>
    <row r="36" spans="1:12" ht="14.25" customHeight="1">
      <c r="A36" s="156"/>
      <c r="B36" s="156"/>
      <c r="C36" s="174"/>
      <c r="D36" s="282"/>
      <c r="E36" s="184"/>
      <c r="F36" s="179"/>
      <c r="G36" s="156"/>
      <c r="H36" s="175"/>
      <c r="I36" s="175"/>
      <c r="J36" s="175"/>
      <c r="K36" s="175"/>
      <c r="L36" s="175"/>
    </row>
    <row r="37" spans="1:12" ht="14.25" customHeight="1">
      <c r="A37" s="156"/>
      <c r="B37" s="156"/>
      <c r="C37" s="174"/>
      <c r="D37" s="282"/>
      <c r="E37" s="184"/>
      <c r="F37" s="3"/>
      <c r="G37" s="156"/>
      <c r="H37" s="175"/>
      <c r="I37" s="175"/>
      <c r="J37" s="175"/>
      <c r="K37" s="175"/>
      <c r="L37" s="175"/>
    </row>
    <row r="38" spans="1:40" s="167" customFormat="1" ht="21" customHeight="1">
      <c r="A38" s="162"/>
      <c r="B38" s="156"/>
      <c r="C38" s="174"/>
      <c r="D38" s="282"/>
      <c r="E38" s="184"/>
      <c r="F38" s="11" t="s">
        <v>472</v>
      </c>
      <c r="G38" s="156"/>
      <c r="H38" s="175"/>
      <c r="I38" s="175"/>
      <c r="J38" s="175"/>
      <c r="K38" s="175"/>
      <c r="L38" s="223"/>
      <c r="M38" s="299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181"/>
      <c r="AK38" s="299"/>
      <c r="AL38" s="299"/>
      <c r="AM38" s="299"/>
      <c r="AN38" s="299"/>
    </row>
    <row r="39" spans="1:12" ht="14.25" customHeight="1">
      <c r="A39" s="156"/>
      <c r="B39" s="156"/>
      <c r="C39" s="174"/>
      <c r="D39" s="282"/>
      <c r="E39" s="184"/>
      <c r="F39" s="179"/>
      <c r="G39" s="156"/>
      <c r="H39" s="175"/>
      <c r="I39" s="175"/>
      <c r="J39" s="175"/>
      <c r="K39" s="175"/>
      <c r="L39" s="175"/>
    </row>
    <row r="40" spans="1:12" ht="14.25" customHeight="1">
      <c r="A40" s="156"/>
      <c r="B40" s="156"/>
      <c r="C40" s="174"/>
      <c r="D40" s="282"/>
      <c r="E40" s="184"/>
      <c r="F40" s="179"/>
      <c r="G40" s="156"/>
      <c r="H40" s="175"/>
      <c r="I40" s="175"/>
      <c r="J40" s="175"/>
      <c r="K40" s="175"/>
      <c r="L40" s="175"/>
    </row>
    <row r="41" spans="2:12" ht="14.25" customHeight="1">
      <c r="B41" s="156"/>
      <c r="C41" s="174"/>
      <c r="D41" s="282"/>
      <c r="E41" s="184"/>
      <c r="F41" s="179"/>
      <c r="G41" s="156"/>
      <c r="H41" s="175"/>
      <c r="I41" s="175"/>
      <c r="J41" s="175"/>
      <c r="K41" s="175"/>
      <c r="L41" s="175"/>
    </row>
    <row r="42" spans="1:12" ht="15.75" customHeight="1">
      <c r="A42" s="156"/>
      <c r="B42" s="33" t="s">
        <v>360</v>
      </c>
      <c r="C42" s="34"/>
      <c r="D42" s="34"/>
      <c r="E42" s="34"/>
      <c r="F42" s="34"/>
      <c r="G42" s="35"/>
      <c r="H42" s="35"/>
      <c r="I42" s="35"/>
      <c r="J42" s="35"/>
      <c r="K42" s="63">
        <v>50</v>
      </c>
      <c r="L42" s="175"/>
    </row>
    <row r="43" spans="1:12" ht="15.75" customHeight="1">
      <c r="A43" s="156"/>
      <c r="B43" s="156"/>
      <c r="C43" s="174"/>
      <c r="D43" s="282"/>
      <c r="E43" s="184"/>
      <c r="F43" s="179"/>
      <c r="G43" s="156"/>
      <c r="H43" s="175"/>
      <c r="I43" s="175"/>
      <c r="J43" s="175"/>
      <c r="K43" s="175"/>
      <c r="L43" s="175"/>
    </row>
    <row r="44" ht="18.75" customHeight="1"/>
    <row r="45" spans="2:11" ht="18.75" customHeight="1">
      <c r="B45" s="156"/>
      <c r="C45" s="175"/>
      <c r="D45" s="175"/>
      <c r="E45" s="126"/>
      <c r="F45" s="191"/>
      <c r="G45" s="175"/>
      <c r="H45" s="175"/>
      <c r="I45" s="175"/>
      <c r="J45" s="175"/>
      <c r="K45" s="156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L125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00390625" style="3" customWidth="1"/>
    <col min="2" max="2" width="68.140625" style="3" customWidth="1"/>
    <col min="3" max="3" width="7.00390625" style="3" customWidth="1"/>
    <col min="4" max="4" width="10.00390625" style="3" customWidth="1"/>
    <col min="5" max="5" width="10.7109375" style="3" customWidth="1"/>
    <col min="6" max="6" width="14.57421875" style="3" customWidth="1"/>
    <col min="7" max="7" width="10.00390625" style="3" customWidth="1"/>
    <col min="8" max="8" width="14.8515625" style="3" customWidth="1"/>
    <col min="9" max="9" width="13.421875" style="3" customWidth="1"/>
    <col min="10" max="10" width="14.8515625" style="3" customWidth="1"/>
    <col min="11" max="12" width="13.421875" style="3" customWidth="1"/>
    <col min="13" max="16384" width="9.140625" style="3" customWidth="1"/>
  </cols>
  <sheetData>
    <row r="2" spans="1:11" ht="18" customHeight="1">
      <c r="A2" s="174"/>
      <c r="B2" s="165" t="s">
        <v>471</v>
      </c>
      <c r="C2" s="175"/>
      <c r="D2" s="174"/>
      <c r="E2" s="156"/>
      <c r="F2" s="156"/>
      <c r="J2" s="171"/>
      <c r="K2" s="5" t="s">
        <v>312</v>
      </c>
    </row>
    <row r="3" spans="1:11" ht="18" customHeight="1">
      <c r="A3" s="174"/>
      <c r="B3" s="156"/>
      <c r="C3" s="174"/>
      <c r="D3" s="174"/>
      <c r="E3" s="184"/>
      <c r="F3" s="9" t="s">
        <v>109</v>
      </c>
      <c r="G3" s="30"/>
      <c r="H3" s="9"/>
      <c r="J3" s="171"/>
      <c r="K3" s="5" t="s">
        <v>314</v>
      </c>
    </row>
    <row r="4" spans="1:11" ht="15" customHeight="1">
      <c r="A4" s="174"/>
      <c r="B4" s="126" t="s">
        <v>110</v>
      </c>
      <c r="C4" s="174"/>
      <c r="D4" s="174"/>
      <c r="E4" s="184"/>
      <c r="F4" s="184"/>
      <c r="G4" s="30"/>
      <c r="J4" s="172"/>
      <c r="K4" s="12" t="s">
        <v>315</v>
      </c>
    </row>
    <row r="5" spans="1:12" ht="14.2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ht="14.25" customHeight="1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ht="14.25" customHeight="1" thickBot="1">
      <c r="A7" s="498"/>
      <c r="B7" s="499"/>
      <c r="C7" s="88"/>
      <c r="D7" s="500"/>
      <c r="E7" s="501" t="s">
        <v>436</v>
      </c>
      <c r="F7" s="501" t="s">
        <v>436</v>
      </c>
      <c r="G7" s="589"/>
      <c r="H7" s="470" t="s">
        <v>437</v>
      </c>
      <c r="I7" s="502"/>
      <c r="J7" s="503"/>
      <c r="K7" s="470" t="s">
        <v>438</v>
      </c>
      <c r="L7" s="470" t="s">
        <v>437</v>
      </c>
    </row>
    <row r="8" spans="1:12" ht="37.5" customHeight="1">
      <c r="A8" s="541" t="s">
        <v>328</v>
      </c>
      <c r="B8" s="549" t="s">
        <v>111</v>
      </c>
      <c r="C8" s="550" t="s">
        <v>407</v>
      </c>
      <c r="D8" s="551">
        <v>48</v>
      </c>
      <c r="E8" s="1134"/>
      <c r="F8" s="1135"/>
      <c r="G8" s="1253"/>
      <c r="H8" s="1135"/>
      <c r="I8" s="1150"/>
      <c r="J8" s="1151"/>
      <c r="K8" s="1136"/>
      <c r="L8" s="1137"/>
    </row>
    <row r="9" spans="1:12" ht="37.5" customHeight="1">
      <c r="A9" s="542" t="s">
        <v>332</v>
      </c>
      <c r="B9" s="220" t="s">
        <v>112</v>
      </c>
      <c r="C9" s="213" t="s">
        <v>407</v>
      </c>
      <c r="D9" s="258">
        <v>12</v>
      </c>
      <c r="E9" s="1138"/>
      <c r="F9" s="1032"/>
      <c r="G9" s="1254"/>
      <c r="H9" s="1032"/>
      <c r="I9" s="1152"/>
      <c r="J9" s="890"/>
      <c r="K9" s="696"/>
      <c r="L9" s="1139"/>
    </row>
    <row r="10" spans="1:12" ht="26.25" customHeight="1">
      <c r="A10" s="542" t="s">
        <v>335</v>
      </c>
      <c r="B10" s="220" t="s">
        <v>500</v>
      </c>
      <c r="C10" s="213" t="s">
        <v>407</v>
      </c>
      <c r="D10" s="213">
        <v>4000</v>
      </c>
      <c r="E10" s="1138"/>
      <c r="F10" s="1032"/>
      <c r="G10" s="1254"/>
      <c r="H10" s="1032"/>
      <c r="I10" s="1152"/>
      <c r="J10" s="890"/>
      <c r="K10" s="696"/>
      <c r="L10" s="1139"/>
    </row>
    <row r="11" spans="1:12" ht="26.25" customHeight="1">
      <c r="A11" s="542" t="s">
        <v>339</v>
      </c>
      <c r="B11" s="220" t="s">
        <v>113</v>
      </c>
      <c r="C11" s="213" t="s">
        <v>407</v>
      </c>
      <c r="D11" s="213">
        <v>500</v>
      </c>
      <c r="E11" s="1138"/>
      <c r="F11" s="1032"/>
      <c r="G11" s="1254"/>
      <c r="H11" s="1032"/>
      <c r="I11" s="1152"/>
      <c r="J11" s="890"/>
      <c r="K11" s="696"/>
      <c r="L11" s="1139"/>
    </row>
    <row r="12" spans="1:12" ht="26.25" customHeight="1">
      <c r="A12" s="542" t="s">
        <v>341</v>
      </c>
      <c r="B12" s="220" t="s">
        <v>114</v>
      </c>
      <c r="C12" s="213" t="s">
        <v>407</v>
      </c>
      <c r="D12" s="213">
        <v>30000</v>
      </c>
      <c r="E12" s="1138"/>
      <c r="F12" s="1032"/>
      <c r="G12" s="1254"/>
      <c r="H12" s="1032"/>
      <c r="I12" s="1152"/>
      <c r="J12" s="890"/>
      <c r="K12" s="696"/>
      <c r="L12" s="1139"/>
    </row>
    <row r="13" spans="1:12" ht="63.75" customHeight="1">
      <c r="A13" s="542" t="s">
        <v>343</v>
      </c>
      <c r="B13" s="220" t="s">
        <v>115</v>
      </c>
      <c r="C13" s="213" t="s">
        <v>407</v>
      </c>
      <c r="D13" s="213">
        <v>8000</v>
      </c>
      <c r="E13" s="1138"/>
      <c r="F13" s="1032"/>
      <c r="G13" s="1254"/>
      <c r="H13" s="1032"/>
      <c r="I13" s="1152"/>
      <c r="J13" s="890"/>
      <c r="K13" s="696"/>
      <c r="L13" s="1139"/>
    </row>
    <row r="14" spans="1:12" ht="36.75" customHeight="1">
      <c r="A14" s="542" t="s">
        <v>346</v>
      </c>
      <c r="B14" s="220" t="s">
        <v>116</v>
      </c>
      <c r="C14" s="213" t="s">
        <v>407</v>
      </c>
      <c r="D14" s="213">
        <v>15000</v>
      </c>
      <c r="E14" s="1138"/>
      <c r="F14" s="1032"/>
      <c r="G14" s="1254"/>
      <c r="H14" s="1032"/>
      <c r="I14" s="1152"/>
      <c r="J14" s="890"/>
      <c r="K14" s="696"/>
      <c r="L14" s="1139"/>
    </row>
    <row r="15" spans="1:12" ht="47.25" customHeight="1">
      <c r="A15" s="542" t="s">
        <v>350</v>
      </c>
      <c r="B15" s="220" t="s">
        <v>117</v>
      </c>
      <c r="C15" s="213" t="s">
        <v>407</v>
      </c>
      <c r="D15" s="213">
        <v>5000</v>
      </c>
      <c r="E15" s="1138"/>
      <c r="F15" s="1032"/>
      <c r="G15" s="1254"/>
      <c r="H15" s="1032"/>
      <c r="I15" s="1152"/>
      <c r="J15" s="890"/>
      <c r="K15" s="696"/>
      <c r="L15" s="1139"/>
    </row>
    <row r="16" spans="1:12" ht="40.5" customHeight="1">
      <c r="A16" s="542" t="s">
        <v>353</v>
      </c>
      <c r="B16" s="220" t="s">
        <v>118</v>
      </c>
      <c r="C16" s="213" t="s">
        <v>407</v>
      </c>
      <c r="D16" s="213">
        <v>500</v>
      </c>
      <c r="E16" s="1138"/>
      <c r="F16" s="1032"/>
      <c r="G16" s="1254"/>
      <c r="H16" s="1032"/>
      <c r="I16" s="1152"/>
      <c r="J16" s="890"/>
      <c r="K16" s="696"/>
      <c r="L16" s="1139"/>
    </row>
    <row r="17" spans="1:12" s="30" customFormat="1" ht="30.75" customHeight="1">
      <c r="A17" s="542" t="s">
        <v>356</v>
      </c>
      <c r="B17" s="300" t="s">
        <v>119</v>
      </c>
      <c r="C17" s="213" t="s">
        <v>407</v>
      </c>
      <c r="D17" s="213">
        <v>20000</v>
      </c>
      <c r="E17" s="1140"/>
      <c r="F17" s="1032"/>
      <c r="G17" s="1254"/>
      <c r="H17" s="1032"/>
      <c r="I17" s="1152"/>
      <c r="J17" s="890"/>
      <c r="K17" s="696"/>
      <c r="L17" s="1139"/>
    </row>
    <row r="18" spans="1:12" s="30" customFormat="1" ht="30" customHeight="1">
      <c r="A18" s="542" t="s">
        <v>363</v>
      </c>
      <c r="B18" s="276" t="s">
        <v>120</v>
      </c>
      <c r="C18" s="134" t="s">
        <v>407</v>
      </c>
      <c r="D18" s="134">
        <v>1000</v>
      </c>
      <c r="E18" s="1141"/>
      <c r="F18" s="1032"/>
      <c r="G18" s="1254"/>
      <c r="H18" s="1024"/>
      <c r="I18" s="1153"/>
      <c r="J18" s="1026"/>
      <c r="K18" s="1027"/>
      <c r="L18" s="1142"/>
    </row>
    <row r="19" spans="1:12" s="30" customFormat="1" ht="38.25" customHeight="1">
      <c r="A19" s="542" t="s">
        <v>366</v>
      </c>
      <c r="B19" s="557" t="s">
        <v>121</v>
      </c>
      <c r="C19" s="556" t="s">
        <v>407</v>
      </c>
      <c r="D19" s="556">
        <v>13000</v>
      </c>
      <c r="E19" s="1143"/>
      <c r="F19" s="1144"/>
      <c r="G19" s="1254"/>
      <c r="H19" s="1144"/>
      <c r="I19" s="1154"/>
      <c r="J19" s="892"/>
      <c r="K19" s="1145"/>
      <c r="L19" s="1146"/>
    </row>
    <row r="20" spans="1:12" s="30" customFormat="1" ht="26.25" customHeight="1">
      <c r="A20" s="542" t="s">
        <v>368</v>
      </c>
      <c r="B20" s="301" t="s">
        <v>122</v>
      </c>
      <c r="C20" s="134" t="s">
        <v>407</v>
      </c>
      <c r="D20" s="134">
        <v>15000</v>
      </c>
      <c r="E20" s="1141"/>
      <c r="F20" s="1024"/>
      <c r="G20" s="1254"/>
      <c r="H20" s="1024"/>
      <c r="I20" s="1153"/>
      <c r="J20" s="1026"/>
      <c r="K20" s="1027"/>
      <c r="L20" s="1142"/>
    </row>
    <row r="21" spans="1:12" s="30" customFormat="1" ht="36" customHeight="1">
      <c r="A21" s="542" t="s">
        <v>369</v>
      </c>
      <c r="B21" s="220" t="s">
        <v>123</v>
      </c>
      <c r="C21" s="213" t="s">
        <v>407</v>
      </c>
      <c r="D21" s="213">
        <v>1700</v>
      </c>
      <c r="E21" s="1138"/>
      <c r="F21" s="1032"/>
      <c r="G21" s="1254"/>
      <c r="H21" s="1032"/>
      <c r="I21" s="1152"/>
      <c r="J21" s="890"/>
      <c r="K21" s="696"/>
      <c r="L21" s="1139"/>
    </row>
    <row r="22" spans="1:12" s="30" customFormat="1" ht="26.25" customHeight="1">
      <c r="A22" s="542" t="s">
        <v>378</v>
      </c>
      <c r="B22" s="300" t="s">
        <v>124</v>
      </c>
      <c r="C22" s="213" t="s">
        <v>407</v>
      </c>
      <c r="D22" s="213">
        <v>20000</v>
      </c>
      <c r="E22" s="1138"/>
      <c r="F22" s="1032"/>
      <c r="G22" s="1254"/>
      <c r="H22" s="1032"/>
      <c r="I22" s="1152"/>
      <c r="J22" s="890"/>
      <c r="K22" s="696"/>
      <c r="L22" s="1139"/>
    </row>
    <row r="23" spans="1:12" s="30" customFormat="1" ht="26.25" customHeight="1" thickBot="1">
      <c r="A23" s="558" t="s">
        <v>381</v>
      </c>
      <c r="B23" s="554" t="s">
        <v>125</v>
      </c>
      <c r="C23" s="555" t="s">
        <v>407</v>
      </c>
      <c r="D23" s="555">
        <v>3000</v>
      </c>
      <c r="E23" s="1147"/>
      <c r="F23" s="1148"/>
      <c r="G23" s="1255"/>
      <c r="H23" s="1148"/>
      <c r="I23" s="1155"/>
      <c r="J23" s="1156"/>
      <c r="K23" s="895"/>
      <c r="L23" s="1149"/>
    </row>
    <row r="24" spans="1:12" s="30" customFormat="1" ht="15" customHeight="1">
      <c r="A24" s="138"/>
      <c r="B24" s="139"/>
      <c r="C24" s="138"/>
      <c r="D24" s="138"/>
      <c r="E24" s="24"/>
      <c r="F24" s="24"/>
      <c r="G24" s="138"/>
      <c r="H24" s="138"/>
      <c r="I24" s="139"/>
      <c r="J24" s="138"/>
      <c r="K24" s="139"/>
      <c r="L24" s="139"/>
    </row>
    <row r="25" spans="1:12" s="30" customFormat="1" ht="15" customHeight="1">
      <c r="A25" s="138"/>
      <c r="B25" s="139"/>
      <c r="C25" s="138"/>
      <c r="D25" s="138"/>
      <c r="E25" s="24"/>
      <c r="F25" s="24"/>
      <c r="G25" s="138"/>
      <c r="H25" s="138"/>
      <c r="I25" s="139"/>
      <c r="J25" s="138"/>
      <c r="K25" s="139"/>
      <c r="L25" s="139"/>
    </row>
    <row r="26" spans="1:12" s="30" customFormat="1" ht="15" customHeight="1">
      <c r="A26" s="138"/>
      <c r="B26" s="139"/>
      <c r="C26" s="138"/>
      <c r="D26" s="138"/>
      <c r="E26" s="24"/>
      <c r="F26" s="24"/>
      <c r="G26" s="138"/>
      <c r="H26" s="138"/>
      <c r="I26" s="139"/>
      <c r="J26" s="138"/>
      <c r="K26" s="139"/>
      <c r="L26" s="139"/>
    </row>
    <row r="27" spans="1:12" s="30" customFormat="1" ht="15" customHeight="1">
      <c r="A27" s="138"/>
      <c r="B27" s="139"/>
      <c r="C27" s="138"/>
      <c r="D27" s="138"/>
      <c r="E27" s="24"/>
      <c r="F27" s="11" t="s">
        <v>472</v>
      </c>
      <c r="G27" s="138"/>
      <c r="H27" s="138"/>
      <c r="I27" s="139"/>
      <c r="J27" s="138"/>
      <c r="K27" s="139"/>
      <c r="L27" s="139"/>
    </row>
    <row r="28" spans="1:12" s="30" customFormat="1" ht="15" customHeight="1">
      <c r="A28" s="138"/>
      <c r="B28" s="139"/>
      <c r="C28" s="138"/>
      <c r="D28" s="138"/>
      <c r="E28" s="24"/>
      <c r="F28" s="11"/>
      <c r="G28" s="138"/>
      <c r="H28" s="138"/>
      <c r="I28" s="139"/>
      <c r="J28" s="138"/>
      <c r="K28" s="139"/>
      <c r="L28" s="139"/>
    </row>
    <row r="29" spans="1:12" s="30" customFormat="1" ht="15" customHeight="1">
      <c r="A29" s="138"/>
      <c r="B29" s="33" t="s">
        <v>360</v>
      </c>
      <c r="C29" s="34"/>
      <c r="D29" s="34"/>
      <c r="E29" s="34"/>
      <c r="F29" s="34"/>
      <c r="G29" s="35"/>
      <c r="H29" s="35"/>
      <c r="I29" s="35"/>
      <c r="J29" s="35"/>
      <c r="K29" s="63">
        <v>51</v>
      </c>
      <c r="L29" s="139"/>
    </row>
    <row r="30" spans="1:11" ht="15.75" customHeight="1">
      <c r="A30" s="174"/>
      <c r="B30" s="170"/>
      <c r="C30" s="175"/>
      <c r="D30" s="174"/>
      <c r="E30" s="156"/>
      <c r="F30" s="156"/>
      <c r="J30" s="171"/>
      <c r="K30" s="5"/>
    </row>
    <row r="31" spans="1:11" ht="19.5" customHeight="1">
      <c r="A31" s="174"/>
      <c r="B31" s="165" t="s">
        <v>471</v>
      </c>
      <c r="C31" s="175"/>
      <c r="D31" s="174"/>
      <c r="E31" s="156"/>
      <c r="F31" s="156"/>
      <c r="J31" s="171"/>
      <c r="K31" s="5" t="s">
        <v>312</v>
      </c>
    </row>
    <row r="32" spans="1:11" ht="15.75" customHeight="1">
      <c r="A32" s="174"/>
      <c r="B32" s="156"/>
      <c r="C32" s="174"/>
      <c r="D32" s="174"/>
      <c r="E32" s="184"/>
      <c r="F32" s="9" t="s">
        <v>109</v>
      </c>
      <c r="G32" s="30"/>
      <c r="J32" s="171"/>
      <c r="K32" s="5" t="s">
        <v>314</v>
      </c>
    </row>
    <row r="33" spans="1:11" ht="15.75" customHeight="1" thickBot="1">
      <c r="A33" s="174"/>
      <c r="B33" s="126" t="s">
        <v>110</v>
      </c>
      <c r="C33" s="174"/>
      <c r="D33" s="174"/>
      <c r="E33" s="184"/>
      <c r="F33" s="9" t="s">
        <v>362</v>
      </c>
      <c r="G33" s="30"/>
      <c r="J33" s="172"/>
      <c r="K33" s="12" t="s">
        <v>315</v>
      </c>
    </row>
    <row r="34" spans="1:12" ht="14.25" customHeight="1">
      <c r="A34" s="494"/>
      <c r="B34" s="316"/>
      <c r="C34" s="495"/>
      <c r="D34" s="496"/>
      <c r="E34" s="497" t="s">
        <v>424</v>
      </c>
      <c r="F34" s="497" t="s">
        <v>425</v>
      </c>
      <c r="G34" s="464" t="s">
        <v>426</v>
      </c>
      <c r="H34" s="464" t="s">
        <v>425</v>
      </c>
      <c r="I34" s="465"/>
      <c r="J34" s="466" t="s">
        <v>427</v>
      </c>
      <c r="K34" s="464" t="s">
        <v>428</v>
      </c>
      <c r="L34" s="464" t="s">
        <v>429</v>
      </c>
    </row>
    <row r="35" spans="1:12" ht="14.25" customHeight="1">
      <c r="A35" s="498" t="s">
        <v>316</v>
      </c>
      <c r="B35" s="499" t="s">
        <v>317</v>
      </c>
      <c r="C35" s="88" t="s">
        <v>387</v>
      </c>
      <c r="D35" s="500" t="s">
        <v>388</v>
      </c>
      <c r="E35" s="501" t="s">
        <v>430</v>
      </c>
      <c r="F35" s="501" t="s">
        <v>431</v>
      </c>
      <c r="G35" s="470" t="s">
        <v>432</v>
      </c>
      <c r="H35" s="470" t="s">
        <v>431</v>
      </c>
      <c r="I35" s="471" t="s">
        <v>393</v>
      </c>
      <c r="J35" s="472" t="s">
        <v>433</v>
      </c>
      <c r="K35" s="470" t="s">
        <v>434</v>
      </c>
      <c r="L35" s="470" t="s">
        <v>435</v>
      </c>
    </row>
    <row r="36" spans="1:12" ht="14.25" customHeight="1" thickBot="1">
      <c r="A36" s="584"/>
      <c r="B36" s="585"/>
      <c r="C36" s="586"/>
      <c r="D36" s="587"/>
      <c r="E36" s="588" t="s">
        <v>436</v>
      </c>
      <c r="F36" s="588" t="s">
        <v>436</v>
      </c>
      <c r="G36" s="589"/>
      <c r="H36" s="589" t="s">
        <v>437</v>
      </c>
      <c r="I36" s="590"/>
      <c r="J36" s="591"/>
      <c r="K36" s="589" t="s">
        <v>438</v>
      </c>
      <c r="L36" s="589" t="s">
        <v>437</v>
      </c>
    </row>
    <row r="37" spans="1:12" ht="37.5" customHeight="1">
      <c r="A37" s="541" t="s">
        <v>383</v>
      </c>
      <c r="B37" s="276" t="s">
        <v>126</v>
      </c>
      <c r="C37" s="134" t="s">
        <v>407</v>
      </c>
      <c r="D37" s="134">
        <v>80</v>
      </c>
      <c r="E37" s="1141"/>
      <c r="F37" s="1024"/>
      <c r="G37" s="1254"/>
      <c r="H37" s="1024"/>
      <c r="I37" s="1153"/>
      <c r="J37" s="1026"/>
      <c r="K37" s="1027"/>
      <c r="L37" s="1157"/>
    </row>
    <row r="38" spans="1:12" ht="51" customHeight="1">
      <c r="A38" s="542" t="s">
        <v>455</v>
      </c>
      <c r="B38" s="220" t="s">
        <v>55</v>
      </c>
      <c r="C38" s="213" t="s">
        <v>407</v>
      </c>
      <c r="D38" s="213">
        <v>20000</v>
      </c>
      <c r="E38" s="1138"/>
      <c r="F38" s="1032"/>
      <c r="G38" s="1254"/>
      <c r="H38" s="1158"/>
      <c r="I38" s="890"/>
      <c r="J38" s="1152"/>
      <c r="K38" s="569"/>
      <c r="L38" s="956"/>
    </row>
    <row r="39" spans="1:12" ht="26.25" customHeight="1">
      <c r="A39" s="542" t="s">
        <v>457</v>
      </c>
      <c r="B39" s="220" t="s">
        <v>127</v>
      </c>
      <c r="C39" s="213" t="s">
        <v>407</v>
      </c>
      <c r="D39" s="213">
        <v>800</v>
      </c>
      <c r="E39" s="1138"/>
      <c r="F39" s="1032"/>
      <c r="G39" s="1254"/>
      <c r="H39" s="1158"/>
      <c r="I39" s="890"/>
      <c r="J39" s="1152"/>
      <c r="K39" s="569"/>
      <c r="L39" s="956"/>
    </row>
    <row r="40" spans="1:12" ht="26.25" customHeight="1">
      <c r="A40" s="542" t="s">
        <v>555</v>
      </c>
      <c r="B40" s="220" t="s">
        <v>128</v>
      </c>
      <c r="C40" s="213" t="s">
        <v>407</v>
      </c>
      <c r="D40" s="213">
        <v>3000</v>
      </c>
      <c r="E40" s="1138"/>
      <c r="F40" s="1032"/>
      <c r="G40" s="1254"/>
      <c r="H40" s="1158"/>
      <c r="I40" s="890"/>
      <c r="J40" s="1152"/>
      <c r="K40" s="569"/>
      <c r="L40" s="956"/>
    </row>
    <row r="41" spans="1:12" ht="26.25" customHeight="1">
      <c r="A41" s="542">
        <v>21</v>
      </c>
      <c r="B41" s="220" t="s">
        <v>699</v>
      </c>
      <c r="C41" s="213" t="s">
        <v>407</v>
      </c>
      <c r="D41" s="213">
        <v>2000</v>
      </c>
      <c r="E41" s="1138"/>
      <c r="F41" s="1032"/>
      <c r="G41" s="1254"/>
      <c r="H41" s="1159"/>
      <c r="I41" s="1026"/>
      <c r="J41" s="1153"/>
      <c r="K41" s="891"/>
      <c r="L41" s="1157"/>
    </row>
    <row r="42" spans="1:12" ht="27" customHeight="1">
      <c r="A42" s="542" t="s">
        <v>560</v>
      </c>
      <c r="B42" s="220" t="s">
        <v>129</v>
      </c>
      <c r="C42" s="213" t="s">
        <v>407</v>
      </c>
      <c r="D42" s="213">
        <v>2000</v>
      </c>
      <c r="E42" s="1141"/>
      <c r="F42" s="1032"/>
      <c r="G42" s="1254"/>
      <c r="H42" s="1159"/>
      <c r="I42" s="1026"/>
      <c r="J42" s="1153"/>
      <c r="K42" s="1026"/>
      <c r="L42" s="1157"/>
    </row>
    <row r="43" spans="1:12" ht="27" customHeight="1">
      <c r="A43" s="542" t="s">
        <v>563</v>
      </c>
      <c r="B43" s="220" t="s">
        <v>130</v>
      </c>
      <c r="C43" s="213" t="s">
        <v>407</v>
      </c>
      <c r="D43" s="213">
        <v>3000</v>
      </c>
      <c r="E43" s="1141"/>
      <c r="F43" s="1032"/>
      <c r="G43" s="1254"/>
      <c r="H43" s="1159"/>
      <c r="I43" s="1026"/>
      <c r="J43" s="1153"/>
      <c r="K43" s="1026"/>
      <c r="L43" s="1157"/>
    </row>
    <row r="44" spans="1:12" ht="27" customHeight="1">
      <c r="A44" s="542" t="s">
        <v>565</v>
      </c>
      <c r="B44" s="220" t="s">
        <v>131</v>
      </c>
      <c r="C44" s="213" t="s">
        <v>407</v>
      </c>
      <c r="D44" s="213">
        <v>15000</v>
      </c>
      <c r="E44" s="1138"/>
      <c r="F44" s="1032"/>
      <c r="G44" s="1254"/>
      <c r="H44" s="1158"/>
      <c r="I44" s="890"/>
      <c r="J44" s="1152"/>
      <c r="K44" s="569"/>
      <c r="L44" s="956"/>
    </row>
    <row r="45" spans="1:12" ht="37.5" customHeight="1">
      <c r="A45" s="542" t="s">
        <v>568</v>
      </c>
      <c r="B45" s="220" t="s">
        <v>132</v>
      </c>
      <c r="C45" s="213" t="s">
        <v>407</v>
      </c>
      <c r="D45" s="213">
        <v>15000</v>
      </c>
      <c r="E45" s="1138"/>
      <c r="F45" s="1032"/>
      <c r="G45" s="1254"/>
      <c r="H45" s="1158"/>
      <c r="I45" s="890"/>
      <c r="J45" s="1152"/>
      <c r="K45" s="569"/>
      <c r="L45" s="956"/>
    </row>
    <row r="46" spans="1:12" ht="37.5" customHeight="1">
      <c r="A46" s="542" t="s">
        <v>570</v>
      </c>
      <c r="B46" s="276" t="s">
        <v>133</v>
      </c>
      <c r="C46" s="134" t="s">
        <v>407</v>
      </c>
      <c r="D46" s="134">
        <v>30000</v>
      </c>
      <c r="E46" s="1141"/>
      <c r="F46" s="1032"/>
      <c r="G46" s="1254"/>
      <c r="H46" s="1159"/>
      <c r="I46" s="1026"/>
      <c r="J46" s="1153"/>
      <c r="K46" s="891"/>
      <c r="L46" s="1157"/>
    </row>
    <row r="47" spans="1:12" ht="30.75" customHeight="1">
      <c r="A47" s="542" t="s">
        <v>572</v>
      </c>
      <c r="B47" s="276" t="s">
        <v>498</v>
      </c>
      <c r="C47" s="134" t="s">
        <v>407</v>
      </c>
      <c r="D47" s="134">
        <v>100</v>
      </c>
      <c r="E47" s="1141"/>
      <c r="F47" s="1032"/>
      <c r="G47" s="1254"/>
      <c r="H47" s="1159"/>
      <c r="I47" s="1026"/>
      <c r="J47" s="1153"/>
      <c r="K47" s="891"/>
      <c r="L47" s="1157"/>
    </row>
    <row r="48" spans="1:12" ht="37.5" customHeight="1">
      <c r="A48" s="542" t="s">
        <v>575</v>
      </c>
      <c r="B48" s="220" t="s">
        <v>134</v>
      </c>
      <c r="C48" s="213" t="s">
        <v>407</v>
      </c>
      <c r="D48" s="213">
        <v>3000</v>
      </c>
      <c r="E48" s="1138"/>
      <c r="F48" s="1032"/>
      <c r="G48" s="1254"/>
      <c r="H48" s="1158"/>
      <c r="I48" s="890"/>
      <c r="J48" s="1152"/>
      <c r="K48" s="569"/>
      <c r="L48" s="956"/>
    </row>
    <row r="49" spans="1:12" ht="37.5" customHeight="1">
      <c r="A49" s="542" t="s">
        <v>578</v>
      </c>
      <c r="B49" s="557" t="s">
        <v>135</v>
      </c>
      <c r="C49" s="556" t="s">
        <v>407</v>
      </c>
      <c r="D49" s="556">
        <v>6000</v>
      </c>
      <c r="E49" s="1143"/>
      <c r="F49" s="1144"/>
      <c r="G49" s="1254"/>
      <c r="H49" s="1160"/>
      <c r="I49" s="892"/>
      <c r="J49" s="1154"/>
      <c r="K49" s="1161"/>
      <c r="L49" s="1162"/>
    </row>
    <row r="50" spans="1:12" ht="25.5" customHeight="1">
      <c r="A50" s="542" t="s">
        <v>580</v>
      </c>
      <c r="B50" s="276" t="s">
        <v>136</v>
      </c>
      <c r="C50" s="134" t="s">
        <v>407</v>
      </c>
      <c r="D50" s="134">
        <v>500</v>
      </c>
      <c r="E50" s="1163"/>
      <c r="F50" s="1024"/>
      <c r="G50" s="1254"/>
      <c r="H50" s="1159"/>
      <c r="I50" s="1026"/>
      <c r="J50" s="1153"/>
      <c r="K50" s="891"/>
      <c r="L50" s="1157"/>
    </row>
    <row r="51" spans="1:12" ht="25.5" customHeight="1">
      <c r="A51" s="542" t="s">
        <v>584</v>
      </c>
      <c r="B51" s="220" t="s">
        <v>137</v>
      </c>
      <c r="C51" s="213" t="s">
        <v>407</v>
      </c>
      <c r="D51" s="213">
        <v>5000</v>
      </c>
      <c r="E51" s="1164"/>
      <c r="F51" s="1032"/>
      <c r="G51" s="1254"/>
      <c r="H51" s="1158"/>
      <c r="I51" s="890"/>
      <c r="J51" s="1152"/>
      <c r="K51" s="569"/>
      <c r="L51" s="956"/>
    </row>
    <row r="52" spans="1:12" ht="35.25" customHeight="1">
      <c r="A52" s="542" t="s">
        <v>587</v>
      </c>
      <c r="B52" s="220" t="s">
        <v>138</v>
      </c>
      <c r="C52" s="213" t="s">
        <v>407</v>
      </c>
      <c r="D52" s="213">
        <v>500</v>
      </c>
      <c r="E52" s="1164"/>
      <c r="F52" s="1032"/>
      <c r="G52" s="1254"/>
      <c r="H52" s="1158"/>
      <c r="I52" s="890"/>
      <c r="J52" s="1152"/>
      <c r="K52" s="569"/>
      <c r="L52" s="956"/>
    </row>
    <row r="53" spans="1:12" ht="57.75" customHeight="1" thickBot="1">
      <c r="A53" s="558" t="s">
        <v>589</v>
      </c>
      <c r="B53" s="559" t="s">
        <v>140</v>
      </c>
      <c r="C53" s="524" t="s">
        <v>407</v>
      </c>
      <c r="D53" s="524">
        <v>6000</v>
      </c>
      <c r="E53" s="1165"/>
      <c r="F53" s="1148"/>
      <c r="G53" s="1255"/>
      <c r="H53" s="1166"/>
      <c r="I53" s="1097"/>
      <c r="J53" s="1169"/>
      <c r="K53" s="1167"/>
      <c r="L53" s="1168"/>
    </row>
    <row r="54" spans="1:12" ht="17.25" customHeight="1">
      <c r="A54" s="138"/>
      <c r="B54" s="27"/>
      <c r="C54" s="138"/>
      <c r="D54" s="138"/>
      <c r="E54" s="138"/>
      <c r="F54" s="155"/>
      <c r="G54" s="138"/>
      <c r="H54" s="139"/>
      <c r="I54" s="139"/>
      <c r="J54" s="139"/>
      <c r="K54" s="139"/>
      <c r="L54" s="139"/>
    </row>
    <row r="55" spans="1:12" ht="17.25" customHeight="1">
      <c r="A55" s="138"/>
      <c r="B55" s="139"/>
      <c r="C55" s="138"/>
      <c r="D55" s="138"/>
      <c r="E55" s="24"/>
      <c r="F55" s="11" t="s">
        <v>472</v>
      </c>
      <c r="G55" s="138"/>
      <c r="H55" s="138"/>
      <c r="I55" s="139"/>
      <c r="J55" s="138"/>
      <c r="K55" s="139"/>
      <c r="L55" s="139"/>
    </row>
    <row r="56" spans="1:12" ht="17.25" customHeight="1">
      <c r="A56" s="138"/>
      <c r="B56" s="139"/>
      <c r="C56" s="138"/>
      <c r="D56" s="138"/>
      <c r="E56" s="24"/>
      <c r="F56" s="11"/>
      <c r="G56" s="138"/>
      <c r="H56" s="138"/>
      <c r="I56" s="139"/>
      <c r="J56" s="138"/>
      <c r="K56" s="139"/>
      <c r="L56" s="139"/>
    </row>
    <row r="57" spans="1:12" ht="17.25" customHeight="1">
      <c r="A57" s="138"/>
      <c r="B57" s="33" t="s">
        <v>360</v>
      </c>
      <c r="C57" s="34"/>
      <c r="D57" s="34"/>
      <c r="E57" s="34"/>
      <c r="F57" s="34"/>
      <c r="G57" s="35"/>
      <c r="H57" s="35"/>
      <c r="I57" s="35"/>
      <c r="J57" s="35"/>
      <c r="K57" s="63">
        <v>52</v>
      </c>
      <c r="L57" s="139"/>
    </row>
    <row r="58" spans="1:12" ht="17.25" customHeight="1">
      <c r="A58" s="138"/>
      <c r="B58" s="27"/>
      <c r="C58" s="138"/>
      <c r="D58" s="138"/>
      <c r="E58" s="138"/>
      <c r="F58" s="155"/>
      <c r="G58" s="138"/>
      <c r="H58" s="139"/>
      <c r="I58" s="139"/>
      <c r="J58" s="139"/>
      <c r="K58" s="139"/>
      <c r="L58" s="139"/>
    </row>
    <row r="59" spans="1:11" ht="18">
      <c r="A59" s="174"/>
      <c r="B59" s="165" t="s">
        <v>471</v>
      </c>
      <c r="C59" s="175"/>
      <c r="D59" s="174"/>
      <c r="E59" s="156"/>
      <c r="F59" s="156"/>
      <c r="J59" s="171"/>
      <c r="K59" s="5" t="s">
        <v>312</v>
      </c>
    </row>
    <row r="60" spans="1:11" ht="15.75">
      <c r="A60" s="174"/>
      <c r="B60" s="156"/>
      <c r="C60" s="174"/>
      <c r="D60" s="174"/>
      <c r="E60" s="184"/>
      <c r="F60" s="9" t="s">
        <v>109</v>
      </c>
      <c r="G60" s="30"/>
      <c r="J60" s="171"/>
      <c r="K60" s="5" t="s">
        <v>314</v>
      </c>
    </row>
    <row r="61" spans="1:11" ht="16.5" thickBot="1">
      <c r="A61" s="174"/>
      <c r="B61" s="126" t="s">
        <v>110</v>
      </c>
      <c r="C61" s="174"/>
      <c r="D61" s="174"/>
      <c r="E61" s="176"/>
      <c r="F61" s="9" t="s">
        <v>362</v>
      </c>
      <c r="J61" s="172"/>
      <c r="K61" s="12" t="s">
        <v>315</v>
      </c>
    </row>
    <row r="62" spans="1:12" ht="12" customHeight="1">
      <c r="A62" s="494"/>
      <c r="B62" s="316"/>
      <c r="C62" s="495"/>
      <c r="D62" s="496"/>
      <c r="E62" s="497" t="s">
        <v>424</v>
      </c>
      <c r="F62" s="497" t="s">
        <v>425</v>
      </c>
      <c r="G62" s="464" t="s">
        <v>426</v>
      </c>
      <c r="H62" s="464" t="s">
        <v>425</v>
      </c>
      <c r="I62" s="465"/>
      <c r="J62" s="466" t="s">
        <v>427</v>
      </c>
      <c r="K62" s="464" t="s">
        <v>428</v>
      </c>
      <c r="L62" s="464" t="s">
        <v>429</v>
      </c>
    </row>
    <row r="63" spans="1:12" ht="15.75">
      <c r="A63" s="498" t="s">
        <v>316</v>
      </c>
      <c r="B63" s="499" t="s">
        <v>317</v>
      </c>
      <c r="C63" s="88" t="s">
        <v>387</v>
      </c>
      <c r="D63" s="500" t="s">
        <v>388</v>
      </c>
      <c r="E63" s="501" t="s">
        <v>430</v>
      </c>
      <c r="F63" s="501" t="s">
        <v>431</v>
      </c>
      <c r="G63" s="470" t="s">
        <v>432</v>
      </c>
      <c r="H63" s="470" t="s">
        <v>431</v>
      </c>
      <c r="I63" s="471" t="s">
        <v>393</v>
      </c>
      <c r="J63" s="472" t="s">
        <v>433</v>
      </c>
      <c r="K63" s="470" t="s">
        <v>434</v>
      </c>
      <c r="L63" s="470" t="s">
        <v>435</v>
      </c>
    </row>
    <row r="64" spans="1:12" ht="16.5" thickBot="1">
      <c r="A64" s="498"/>
      <c r="B64" s="585"/>
      <c r="C64" s="586"/>
      <c r="D64" s="587"/>
      <c r="E64" s="588" t="s">
        <v>436</v>
      </c>
      <c r="F64" s="588" t="s">
        <v>436</v>
      </c>
      <c r="G64" s="589"/>
      <c r="H64" s="589" t="s">
        <v>437</v>
      </c>
      <c r="I64" s="590"/>
      <c r="J64" s="591"/>
      <c r="K64" s="589" t="s">
        <v>438</v>
      </c>
      <c r="L64" s="589" t="s">
        <v>437</v>
      </c>
    </row>
    <row r="65" spans="1:12" ht="27.75" customHeight="1">
      <c r="A65" s="541" t="s">
        <v>591</v>
      </c>
      <c r="B65" s="276" t="s">
        <v>141</v>
      </c>
      <c r="C65" s="134" t="s">
        <v>407</v>
      </c>
      <c r="D65" s="134">
        <v>15000</v>
      </c>
      <c r="E65" s="1163"/>
      <c r="F65" s="1024"/>
      <c r="G65" s="1254"/>
      <c r="H65" s="1159"/>
      <c r="I65" s="1026"/>
      <c r="J65" s="1153"/>
      <c r="K65" s="891"/>
      <c r="L65" s="1157"/>
    </row>
    <row r="66" spans="1:12" ht="27.75" customHeight="1">
      <c r="A66" s="542" t="s">
        <v>593</v>
      </c>
      <c r="B66" s="276" t="s">
        <v>142</v>
      </c>
      <c r="C66" s="134" t="s">
        <v>407</v>
      </c>
      <c r="D66" s="134">
        <v>2000</v>
      </c>
      <c r="E66" s="1164"/>
      <c r="F66" s="1032"/>
      <c r="G66" s="1254"/>
      <c r="H66" s="1158"/>
      <c r="I66" s="890"/>
      <c r="J66" s="1152"/>
      <c r="K66" s="569"/>
      <c r="L66" s="956"/>
    </row>
    <row r="67" spans="1:12" ht="36" customHeight="1">
      <c r="A67" s="542" t="s">
        <v>596</v>
      </c>
      <c r="B67" s="220" t="s">
        <v>143</v>
      </c>
      <c r="C67" s="213" t="s">
        <v>407</v>
      </c>
      <c r="D67" s="213">
        <v>6000</v>
      </c>
      <c r="E67" s="1164"/>
      <c r="F67" s="1032"/>
      <c r="G67" s="1254"/>
      <c r="H67" s="1158"/>
      <c r="I67" s="890"/>
      <c r="J67" s="1152"/>
      <c r="K67" s="569"/>
      <c r="L67" s="956"/>
    </row>
    <row r="68" spans="1:12" ht="47.25">
      <c r="A68" s="542" t="s">
        <v>598</v>
      </c>
      <c r="B68" s="220" t="s">
        <v>144</v>
      </c>
      <c r="C68" s="213" t="s">
        <v>407</v>
      </c>
      <c r="D68" s="213">
        <v>12000</v>
      </c>
      <c r="E68" s="1164"/>
      <c r="F68" s="1032"/>
      <c r="G68" s="1254"/>
      <c r="H68" s="1158"/>
      <c r="I68" s="890"/>
      <c r="J68" s="1152"/>
      <c r="K68" s="569"/>
      <c r="L68" s="956"/>
    </row>
    <row r="69" spans="1:12" ht="47.25">
      <c r="A69" s="542" t="s">
        <v>601</v>
      </c>
      <c r="B69" s="220" t="s">
        <v>145</v>
      </c>
      <c r="C69" s="213" t="s">
        <v>407</v>
      </c>
      <c r="D69" s="213">
        <v>2000</v>
      </c>
      <c r="E69" s="1164"/>
      <c r="F69" s="1032"/>
      <c r="G69" s="1254"/>
      <c r="H69" s="1158"/>
      <c r="I69" s="890"/>
      <c r="J69" s="1152"/>
      <c r="K69" s="569"/>
      <c r="L69" s="956"/>
    </row>
    <row r="70" spans="1:12" ht="30" customHeight="1">
      <c r="A70" s="542" t="s">
        <v>604</v>
      </c>
      <c r="B70" s="276" t="s">
        <v>146</v>
      </c>
      <c r="C70" s="134" t="s">
        <v>407</v>
      </c>
      <c r="D70" s="134">
        <v>10000</v>
      </c>
      <c r="E70" s="1164"/>
      <c r="F70" s="1032"/>
      <c r="G70" s="1254"/>
      <c r="H70" s="1159"/>
      <c r="I70" s="1026"/>
      <c r="J70" s="1153"/>
      <c r="K70" s="891"/>
      <c r="L70" s="1157"/>
    </row>
    <row r="71" spans="1:12" ht="30" customHeight="1">
      <c r="A71" s="542" t="s">
        <v>607</v>
      </c>
      <c r="B71" s="220" t="s">
        <v>147</v>
      </c>
      <c r="C71" s="213" t="s">
        <v>407</v>
      </c>
      <c r="D71" s="213">
        <v>10000</v>
      </c>
      <c r="E71" s="1164"/>
      <c r="F71" s="1032"/>
      <c r="G71" s="1254"/>
      <c r="H71" s="1158"/>
      <c r="I71" s="890"/>
      <c r="J71" s="1152"/>
      <c r="K71" s="569"/>
      <c r="L71" s="956"/>
    </row>
    <row r="72" spans="1:12" ht="30" customHeight="1">
      <c r="A72" s="542" t="s">
        <v>609</v>
      </c>
      <c r="B72" s="220" t="s">
        <v>148</v>
      </c>
      <c r="C72" s="213" t="s">
        <v>407</v>
      </c>
      <c r="D72" s="213">
        <v>30000</v>
      </c>
      <c r="E72" s="1164"/>
      <c r="F72" s="1032"/>
      <c r="G72" s="1254"/>
      <c r="H72" s="1158"/>
      <c r="I72" s="890"/>
      <c r="J72" s="1152"/>
      <c r="K72" s="569"/>
      <c r="L72" s="956"/>
    </row>
    <row r="73" spans="1:12" ht="35.25" customHeight="1">
      <c r="A73" s="542" t="s">
        <v>612</v>
      </c>
      <c r="B73" s="220" t="s">
        <v>149</v>
      </c>
      <c r="C73" s="213" t="s">
        <v>407</v>
      </c>
      <c r="D73" s="213">
        <v>400</v>
      </c>
      <c r="E73" s="1164"/>
      <c r="F73" s="1032"/>
      <c r="G73" s="1254"/>
      <c r="H73" s="1158"/>
      <c r="I73" s="890"/>
      <c r="J73" s="1152"/>
      <c r="K73" s="569"/>
      <c r="L73" s="956"/>
    </row>
    <row r="74" spans="1:12" s="614" customFormat="1" ht="35.25" customHeight="1">
      <c r="A74" s="542" t="s">
        <v>615</v>
      </c>
      <c r="B74" s="613" t="s">
        <v>150</v>
      </c>
      <c r="C74" s="563" t="s">
        <v>3</v>
      </c>
      <c r="D74" s="563">
        <v>4</v>
      </c>
      <c r="E74" s="1164"/>
      <c r="F74" s="1170"/>
      <c r="G74" s="1254"/>
      <c r="H74" s="1171"/>
      <c r="I74" s="1178"/>
      <c r="J74" s="1179"/>
      <c r="K74" s="1172"/>
      <c r="L74" s="1173"/>
    </row>
    <row r="75" spans="1:12" ht="52.5" customHeight="1">
      <c r="A75" s="542" t="s">
        <v>618</v>
      </c>
      <c r="B75" s="302" t="s">
        <v>151</v>
      </c>
      <c r="C75" s="17" t="s">
        <v>407</v>
      </c>
      <c r="D75" s="17">
        <v>1000</v>
      </c>
      <c r="E75" s="1164"/>
      <c r="F75" s="1032"/>
      <c r="G75" s="1254"/>
      <c r="H75" s="1158"/>
      <c r="I75" s="890"/>
      <c r="J75" s="1152"/>
      <c r="K75" s="569"/>
      <c r="L75" s="956"/>
    </row>
    <row r="76" spans="1:12" ht="30" customHeight="1">
      <c r="A76" s="542" t="s">
        <v>620</v>
      </c>
      <c r="B76" s="276" t="s">
        <v>152</v>
      </c>
      <c r="C76" s="13" t="s">
        <v>34</v>
      </c>
      <c r="D76" s="13">
        <v>4000</v>
      </c>
      <c r="E76" s="1164"/>
      <c r="F76" s="1032"/>
      <c r="G76" s="1254"/>
      <c r="H76" s="1159"/>
      <c r="I76" s="1026"/>
      <c r="J76" s="1153"/>
      <c r="K76" s="891"/>
      <c r="L76" s="1157"/>
    </row>
    <row r="77" spans="1:12" ht="40.5" customHeight="1">
      <c r="A77" s="542" t="s">
        <v>622</v>
      </c>
      <c r="B77" s="557" t="s">
        <v>153</v>
      </c>
      <c r="C77" s="560" t="s">
        <v>407</v>
      </c>
      <c r="D77" s="560">
        <v>4000</v>
      </c>
      <c r="E77" s="1174"/>
      <c r="F77" s="1144"/>
      <c r="G77" s="1254"/>
      <c r="H77" s="1160"/>
      <c r="I77" s="892"/>
      <c r="J77" s="1154"/>
      <c r="K77" s="1161"/>
      <c r="L77" s="1162"/>
    </row>
    <row r="78" spans="1:12" ht="26.25" customHeight="1">
      <c r="A78" s="542" t="s">
        <v>624</v>
      </c>
      <c r="B78" s="276" t="s">
        <v>154</v>
      </c>
      <c r="C78" s="13" t="s">
        <v>407</v>
      </c>
      <c r="D78" s="13">
        <v>4000</v>
      </c>
      <c r="E78" s="1141"/>
      <c r="F78" s="1024"/>
      <c r="G78" s="1254"/>
      <c r="H78" s="1159"/>
      <c r="I78" s="1026"/>
      <c r="J78" s="1153"/>
      <c r="K78" s="891"/>
      <c r="L78" s="1157"/>
    </row>
    <row r="79" spans="1:12" ht="36.75" customHeight="1">
      <c r="A79" s="542" t="s">
        <v>625</v>
      </c>
      <c r="B79" s="220" t="s">
        <v>155</v>
      </c>
      <c r="C79" s="17" t="s">
        <v>407</v>
      </c>
      <c r="D79" s="17">
        <v>1000</v>
      </c>
      <c r="E79" s="1138"/>
      <c r="F79" s="1032"/>
      <c r="G79" s="1254"/>
      <c r="H79" s="1158"/>
      <c r="I79" s="890"/>
      <c r="J79" s="1152"/>
      <c r="K79" s="569"/>
      <c r="L79" s="956"/>
    </row>
    <row r="80" spans="1:12" ht="26.25" customHeight="1" thickBot="1">
      <c r="A80" s="558" t="s">
        <v>626</v>
      </c>
      <c r="B80" s="559" t="s">
        <v>156</v>
      </c>
      <c r="C80" s="561" t="s">
        <v>407</v>
      </c>
      <c r="D80" s="561">
        <v>10</v>
      </c>
      <c r="E80" s="1147"/>
      <c r="F80" s="1148"/>
      <c r="G80" s="1255"/>
      <c r="H80" s="1175"/>
      <c r="I80" s="1156"/>
      <c r="J80" s="1155"/>
      <c r="K80" s="1176"/>
      <c r="L80" s="1177"/>
    </row>
    <row r="81" spans="1:12" ht="15.75">
      <c r="A81" s="138"/>
      <c r="B81" s="598" t="s">
        <v>694</v>
      </c>
      <c r="C81" s="138"/>
      <c r="D81" s="138"/>
      <c r="E81" s="138"/>
      <c r="F81" s="155"/>
      <c r="G81" s="138"/>
      <c r="H81" s="139"/>
      <c r="I81" s="139"/>
      <c r="J81" s="139"/>
      <c r="K81" s="139"/>
      <c r="L81" s="139"/>
    </row>
    <row r="82" spans="1:12" ht="15.75">
      <c r="A82" s="138"/>
      <c r="B82" s="596" t="s">
        <v>695</v>
      </c>
      <c r="C82" s="138"/>
      <c r="D82" s="138"/>
      <c r="E82" s="138"/>
      <c r="F82" s="155"/>
      <c r="G82" s="138"/>
      <c r="H82" s="139"/>
      <c r="I82" s="139"/>
      <c r="J82" s="139"/>
      <c r="K82" s="139"/>
      <c r="L82" s="139"/>
    </row>
    <row r="83" spans="1:12" ht="15.75">
      <c r="A83" s="138"/>
      <c r="B83" s="27"/>
      <c r="C83" s="138"/>
      <c r="D83" s="138"/>
      <c r="E83" s="138"/>
      <c r="F83" s="155"/>
      <c r="G83" s="138"/>
      <c r="H83" s="139"/>
      <c r="I83" s="139"/>
      <c r="J83" s="139"/>
      <c r="K83" s="139"/>
      <c r="L83" s="139"/>
    </row>
    <row r="84" spans="1:12" ht="15.75">
      <c r="A84" s="138"/>
      <c r="B84" s="139"/>
      <c r="C84" s="138"/>
      <c r="D84" s="138"/>
      <c r="E84" s="24"/>
      <c r="F84" s="11" t="s">
        <v>472</v>
      </c>
      <c r="G84" s="138"/>
      <c r="H84" s="138"/>
      <c r="I84" s="139"/>
      <c r="J84" s="138"/>
      <c r="K84" s="139"/>
      <c r="L84" s="139"/>
    </row>
    <row r="85" spans="1:12" ht="18.75">
      <c r="A85" s="138"/>
      <c r="B85" s="33" t="s">
        <v>360</v>
      </c>
      <c r="C85" s="34"/>
      <c r="D85" s="34"/>
      <c r="E85" s="34"/>
      <c r="F85" s="34"/>
      <c r="G85" s="35"/>
      <c r="H85" s="35"/>
      <c r="I85" s="35"/>
      <c r="J85" s="35"/>
      <c r="K85" s="63">
        <v>53</v>
      </c>
      <c r="L85" s="139"/>
    </row>
    <row r="86" spans="1:10" ht="15.75">
      <c r="A86" s="174"/>
      <c r="C86" s="175"/>
      <c r="D86" s="174"/>
      <c r="E86" s="156"/>
      <c r="F86" s="156"/>
      <c r="H86" s="171"/>
      <c r="J86" s="171"/>
    </row>
    <row r="87" spans="1:11" ht="18">
      <c r="A87" s="174"/>
      <c r="B87" s="165" t="s">
        <v>471</v>
      </c>
      <c r="C87" s="175"/>
      <c r="D87" s="174"/>
      <c r="E87" s="156"/>
      <c r="F87" s="156"/>
      <c r="H87" s="171"/>
      <c r="J87" s="171"/>
      <c r="K87" s="5" t="s">
        <v>312</v>
      </c>
    </row>
    <row r="88" spans="1:11" ht="15.75">
      <c r="A88" s="174"/>
      <c r="B88" s="156"/>
      <c r="C88" s="174"/>
      <c r="D88" s="174"/>
      <c r="E88" s="184"/>
      <c r="F88" s="9" t="s">
        <v>109</v>
      </c>
      <c r="G88" s="30"/>
      <c r="I88" s="30"/>
      <c r="J88" s="171"/>
      <c r="K88" s="5" t="s">
        <v>314</v>
      </c>
    </row>
    <row r="89" spans="1:11" ht="16.5" thickBot="1">
      <c r="A89" s="174"/>
      <c r="B89" s="126" t="s">
        <v>110</v>
      </c>
      <c r="C89" s="174"/>
      <c r="D89" s="174"/>
      <c r="E89" s="184"/>
      <c r="F89" s="9" t="s">
        <v>362</v>
      </c>
      <c r="G89" s="30"/>
      <c r="H89" s="30"/>
      <c r="I89" s="30"/>
      <c r="J89" s="172"/>
      <c r="K89" s="12" t="s">
        <v>315</v>
      </c>
    </row>
    <row r="90" spans="1:12" ht="15.75">
      <c r="A90" s="494"/>
      <c r="B90" s="316"/>
      <c r="C90" s="495"/>
      <c r="D90" s="496"/>
      <c r="E90" s="497" t="s">
        <v>424</v>
      </c>
      <c r="F90" s="497" t="s">
        <v>425</v>
      </c>
      <c r="G90" s="464" t="s">
        <v>426</v>
      </c>
      <c r="H90" s="464" t="s">
        <v>425</v>
      </c>
      <c r="I90" s="465"/>
      <c r="J90" s="466" t="s">
        <v>427</v>
      </c>
      <c r="K90" s="464" t="s">
        <v>428</v>
      </c>
      <c r="L90" s="464" t="s">
        <v>429</v>
      </c>
    </row>
    <row r="91" spans="1:12" ht="15.75">
      <c r="A91" s="498" t="s">
        <v>316</v>
      </c>
      <c r="B91" s="499" t="s">
        <v>317</v>
      </c>
      <c r="C91" s="88" t="s">
        <v>387</v>
      </c>
      <c r="D91" s="500" t="s">
        <v>388</v>
      </c>
      <c r="E91" s="501" t="s">
        <v>430</v>
      </c>
      <c r="F91" s="501" t="s">
        <v>431</v>
      </c>
      <c r="G91" s="470" t="s">
        <v>432</v>
      </c>
      <c r="H91" s="470" t="s">
        <v>431</v>
      </c>
      <c r="I91" s="471" t="s">
        <v>393</v>
      </c>
      <c r="J91" s="472" t="s">
        <v>433</v>
      </c>
      <c r="K91" s="470" t="s">
        <v>434</v>
      </c>
      <c r="L91" s="470" t="s">
        <v>435</v>
      </c>
    </row>
    <row r="92" spans="1:12" ht="16.5" thickBot="1">
      <c r="A92" s="498"/>
      <c r="B92" s="499"/>
      <c r="C92" s="88"/>
      <c r="D92" s="500"/>
      <c r="E92" s="501" t="s">
        <v>436</v>
      </c>
      <c r="F92" s="501" t="s">
        <v>436</v>
      </c>
      <c r="G92" s="470"/>
      <c r="H92" s="470" t="s">
        <v>437</v>
      </c>
      <c r="I92" s="502"/>
      <c r="J92" s="503"/>
      <c r="K92" s="470" t="s">
        <v>438</v>
      </c>
      <c r="L92" s="470" t="s">
        <v>437</v>
      </c>
    </row>
    <row r="93" spans="1:12" ht="29.25" customHeight="1">
      <c r="A93" s="548" t="s">
        <v>629</v>
      </c>
      <c r="B93" s="549" t="s">
        <v>157</v>
      </c>
      <c r="C93" s="562" t="s">
        <v>407</v>
      </c>
      <c r="D93" s="562">
        <v>5</v>
      </c>
      <c r="E93" s="1134"/>
      <c r="F93" s="1180"/>
      <c r="G93" s="1256"/>
      <c r="H93" s="1181"/>
      <c r="I93" s="1151"/>
      <c r="J93" s="1150"/>
      <c r="K93" s="1182"/>
      <c r="L93" s="1137"/>
    </row>
    <row r="94" spans="1:12" ht="29.25" customHeight="1">
      <c r="A94" s="553" t="s">
        <v>632</v>
      </c>
      <c r="B94" s="276" t="s">
        <v>158</v>
      </c>
      <c r="C94" s="13" t="s">
        <v>34</v>
      </c>
      <c r="D94" s="13">
        <v>2000</v>
      </c>
      <c r="E94" s="1138"/>
      <c r="F94" s="1158"/>
      <c r="G94" s="1257"/>
      <c r="H94" s="1183"/>
      <c r="I94" s="793"/>
      <c r="J94" s="1152"/>
      <c r="K94" s="569"/>
      <c r="L94" s="1139"/>
    </row>
    <row r="95" spans="1:12" ht="29.25" customHeight="1">
      <c r="A95" s="583" t="s">
        <v>633</v>
      </c>
      <c r="B95" s="557" t="s">
        <v>159</v>
      </c>
      <c r="C95" s="560" t="s">
        <v>407</v>
      </c>
      <c r="D95" s="560">
        <v>500</v>
      </c>
      <c r="E95" s="1143"/>
      <c r="F95" s="1160"/>
      <c r="G95" s="1257"/>
      <c r="H95" s="1184"/>
      <c r="I95" s="892"/>
      <c r="J95" s="1154"/>
      <c r="K95" s="1161"/>
      <c r="L95" s="1146"/>
    </row>
    <row r="96" spans="1:12" ht="36" customHeight="1">
      <c r="A96" s="724" t="s">
        <v>635</v>
      </c>
      <c r="B96" s="725" t="s">
        <v>693</v>
      </c>
      <c r="C96" s="726" t="s">
        <v>407</v>
      </c>
      <c r="D96" s="726">
        <v>100</v>
      </c>
      <c r="E96" s="1185"/>
      <c r="F96" s="1186"/>
      <c r="G96" s="1257"/>
      <c r="H96" s="1101"/>
      <c r="I96" s="726"/>
      <c r="J96" s="691"/>
      <c r="K96" s="714"/>
      <c r="L96" s="1187"/>
    </row>
    <row r="97" spans="1:12" s="1268" customFormat="1" ht="53.25" customHeight="1" thickBot="1">
      <c r="A97" s="1258" t="s">
        <v>638</v>
      </c>
      <c r="B97" s="1259" t="s">
        <v>191</v>
      </c>
      <c r="C97" s="1260" t="s">
        <v>407</v>
      </c>
      <c r="D97" s="1260">
        <v>100</v>
      </c>
      <c r="E97" s="1261"/>
      <c r="F97" s="1262"/>
      <c r="G97" s="1263"/>
      <c r="H97" s="1264"/>
      <c r="I97" s="1260"/>
      <c r="J97" s="1265"/>
      <c r="K97" s="1266"/>
      <c r="L97" s="1267"/>
    </row>
    <row r="98" spans="1:12" ht="30" customHeight="1" thickBot="1">
      <c r="A98" s="174"/>
      <c r="B98" s="249"/>
      <c r="C98" s="156"/>
      <c r="D98" s="156"/>
      <c r="E98" s="823" t="s">
        <v>384</v>
      </c>
      <c r="F98" s="824"/>
      <c r="G98" s="823" t="s">
        <v>384</v>
      </c>
      <c r="H98" s="824"/>
      <c r="I98" s="597"/>
      <c r="J98" s="597"/>
      <c r="K98" s="597"/>
      <c r="L98" s="597"/>
    </row>
    <row r="99" spans="1:12" ht="16.5" customHeight="1">
      <c r="A99" s="174"/>
      <c r="B99" s="55"/>
      <c r="C99" s="156"/>
      <c r="D99" s="156"/>
      <c r="E99" s="156"/>
      <c r="F99" s="156"/>
      <c r="G99" s="156"/>
      <c r="H99" s="184"/>
      <c r="I99" s="184"/>
      <c r="J99" s="184"/>
      <c r="K99" s="184"/>
      <c r="L99" s="184"/>
    </row>
    <row r="100" spans="1:11" ht="18.75" customHeight="1">
      <c r="A100" s="156"/>
      <c r="B100" s="599" t="s">
        <v>497</v>
      </c>
      <c r="C100" s="156"/>
      <c r="D100" s="156"/>
      <c r="E100" s="156"/>
      <c r="F100" s="156"/>
      <c r="G100" s="156"/>
      <c r="H100" s="156"/>
      <c r="I100" s="156"/>
      <c r="J100" s="156"/>
      <c r="K100" s="156"/>
    </row>
    <row r="101" spans="1:11" ht="15.75">
      <c r="A101" s="156"/>
      <c r="B101" s="126"/>
      <c r="C101" s="156"/>
      <c r="D101" s="156"/>
      <c r="E101" s="156"/>
      <c r="F101" s="156"/>
      <c r="G101" s="156"/>
      <c r="H101" s="156"/>
      <c r="I101" s="156"/>
      <c r="J101" s="156"/>
      <c r="K101" s="156"/>
    </row>
    <row r="102" spans="1:11" s="167" customFormat="1" ht="21" customHeight="1">
      <c r="A102" s="162"/>
      <c r="B102" s="185" t="s">
        <v>459</v>
      </c>
      <c r="C102" s="163"/>
      <c r="D102" s="164"/>
      <c r="E102" s="164"/>
      <c r="F102" s="164"/>
      <c r="H102" s="165"/>
      <c r="I102" s="162"/>
      <c r="J102" s="162"/>
      <c r="K102" s="162"/>
    </row>
    <row r="103" spans="1:11" ht="15.75">
      <c r="A103" s="156"/>
      <c r="B103" s="728" t="s">
        <v>496</v>
      </c>
      <c r="C103" s="156"/>
      <c r="D103" s="156"/>
      <c r="E103" s="156"/>
      <c r="F103" s="156"/>
      <c r="G103" s="156"/>
      <c r="H103" s="156"/>
      <c r="I103" s="156"/>
      <c r="J103" s="156"/>
      <c r="K103" s="156"/>
    </row>
    <row r="104" spans="1:11" ht="15.75">
      <c r="A104" s="156"/>
      <c r="B104" s="728" t="s">
        <v>716</v>
      </c>
      <c r="C104" s="156"/>
      <c r="D104" s="156"/>
      <c r="E104" s="156"/>
      <c r="F104" s="156"/>
      <c r="G104" s="156"/>
      <c r="H104" s="156"/>
      <c r="I104" s="156"/>
      <c r="J104" s="156"/>
      <c r="K104" s="156"/>
    </row>
    <row r="105" spans="1:11" ht="22.5" customHeight="1">
      <c r="A105" s="156"/>
      <c r="B105" s="597"/>
      <c r="C105" s="156"/>
      <c r="D105" s="156"/>
      <c r="E105" s="156"/>
      <c r="F105" s="156"/>
      <c r="G105" s="156"/>
      <c r="H105" s="156"/>
      <c r="I105" s="156"/>
      <c r="J105" s="156"/>
      <c r="K105" s="156"/>
    </row>
    <row r="106" spans="1:11" ht="15.75">
      <c r="A106" s="156"/>
      <c r="B106" s="30"/>
      <c r="C106" s="156"/>
      <c r="D106" s="156"/>
      <c r="E106" s="156"/>
      <c r="F106" s="156"/>
      <c r="G106" s="156"/>
      <c r="H106" s="126"/>
      <c r="I106" s="156"/>
      <c r="J106" s="156"/>
      <c r="K106" s="156"/>
    </row>
    <row r="107" spans="1:11" ht="15.75">
      <c r="A107" s="156"/>
      <c r="B107" s="89" t="s">
        <v>419</v>
      </c>
      <c r="C107" s="156"/>
      <c r="D107" s="156"/>
      <c r="E107" s="156"/>
      <c r="F107" s="156"/>
      <c r="G107" s="156"/>
      <c r="H107" s="156"/>
      <c r="I107" s="156"/>
      <c r="J107" s="156"/>
      <c r="K107" s="156"/>
    </row>
    <row r="108" spans="1:12" ht="15.75">
      <c r="A108" s="156"/>
      <c r="B108" s="89" t="s">
        <v>420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</row>
    <row r="109" spans="1:12" ht="15.75">
      <c r="A109" s="156"/>
      <c r="B109" s="89" t="s">
        <v>421</v>
      </c>
      <c r="C109" s="156"/>
      <c r="D109" s="156"/>
      <c r="E109" s="156"/>
      <c r="F109" s="156"/>
      <c r="G109" s="156"/>
      <c r="I109" s="156"/>
      <c r="J109" s="156"/>
      <c r="K109" s="156"/>
      <c r="L109" s="156"/>
    </row>
    <row r="110" spans="1:12" ht="15.75">
      <c r="A110" s="156"/>
      <c r="B110" s="156"/>
      <c r="C110" s="156"/>
      <c r="D110" s="156"/>
      <c r="E110" s="156"/>
      <c r="F110" s="156"/>
      <c r="G110" s="156"/>
      <c r="I110" s="156"/>
      <c r="J110" s="156"/>
      <c r="K110" s="156"/>
      <c r="L110" s="156"/>
    </row>
    <row r="111" spans="1:12" ht="15.75">
      <c r="A111" s="156"/>
      <c r="B111" s="156"/>
      <c r="C111" s="156"/>
      <c r="D111" s="156"/>
      <c r="E111" s="156"/>
      <c r="F111" s="156"/>
      <c r="G111" s="156"/>
      <c r="I111" s="156"/>
      <c r="J111" s="156"/>
      <c r="K111" s="156"/>
      <c r="L111" s="156"/>
    </row>
    <row r="112" spans="1:12" ht="15.75">
      <c r="A112" s="156"/>
      <c r="B112" s="156"/>
      <c r="C112" s="156"/>
      <c r="D112" s="156"/>
      <c r="E112" s="156"/>
      <c r="F112" s="156"/>
      <c r="G112" s="156"/>
      <c r="I112" s="156"/>
      <c r="J112" s="156"/>
      <c r="K112" s="156"/>
      <c r="L112" s="156"/>
    </row>
    <row r="113" spans="1:12" ht="15.75">
      <c r="A113" s="156"/>
      <c r="B113" s="156"/>
      <c r="C113" s="156"/>
      <c r="D113" s="156"/>
      <c r="E113" s="156"/>
      <c r="F113" s="156"/>
      <c r="G113" s="156"/>
      <c r="I113" s="156"/>
      <c r="J113" s="156"/>
      <c r="K113" s="156"/>
      <c r="L113" s="156"/>
    </row>
    <row r="114" spans="1:12" ht="15.75">
      <c r="A114" s="156"/>
      <c r="B114" s="156"/>
      <c r="C114" s="156"/>
      <c r="D114" s="156"/>
      <c r="E114" s="156"/>
      <c r="F114" s="11" t="s">
        <v>472</v>
      </c>
      <c r="G114" s="156"/>
      <c r="I114" s="156"/>
      <c r="J114" s="156"/>
      <c r="K114" s="156"/>
      <c r="L114" s="156"/>
    </row>
    <row r="115" spans="1:12" ht="15.75">
      <c r="A115" s="156"/>
      <c r="B115" s="156"/>
      <c r="C115" s="156"/>
      <c r="D115" s="156"/>
      <c r="E115" s="156"/>
      <c r="F115" s="156"/>
      <c r="G115" s="156"/>
      <c r="I115" s="156"/>
      <c r="J115" s="156"/>
      <c r="K115" s="156"/>
      <c r="L115" s="156"/>
    </row>
    <row r="116" spans="1:12" ht="17.25" customHeight="1">
      <c r="A116" s="156"/>
      <c r="B116" s="156"/>
      <c r="C116" s="156"/>
      <c r="D116" s="156"/>
      <c r="E116" s="156"/>
      <c r="F116" s="156"/>
      <c r="G116" s="156"/>
      <c r="I116" s="156"/>
      <c r="J116" s="156"/>
      <c r="K116" s="156"/>
      <c r="L116" s="156"/>
    </row>
    <row r="117" spans="1:12" ht="15.75">
      <c r="A117" s="156"/>
      <c r="B117" s="156"/>
      <c r="C117" s="156"/>
      <c r="D117" s="156"/>
      <c r="E117" s="156"/>
      <c r="F117" s="156"/>
      <c r="G117" s="156"/>
      <c r="I117" s="156"/>
      <c r="J117" s="156"/>
      <c r="K117" s="156"/>
      <c r="L117" s="156"/>
    </row>
    <row r="118" spans="2:11" ht="15.75">
      <c r="B118" s="156"/>
      <c r="C118" s="156"/>
      <c r="D118" s="156"/>
      <c r="E118" s="156"/>
      <c r="F118" s="156"/>
      <c r="G118" s="156"/>
      <c r="I118" s="156"/>
      <c r="J118" s="156"/>
      <c r="K118" s="156"/>
    </row>
    <row r="119" spans="2:11" ht="15.75">
      <c r="B119" s="156"/>
      <c r="C119" s="156"/>
      <c r="D119" s="156"/>
      <c r="E119" s="156"/>
      <c r="F119" s="156"/>
      <c r="G119" s="156"/>
      <c r="I119" s="156"/>
      <c r="J119" s="156"/>
      <c r="K119" s="156"/>
    </row>
    <row r="120" spans="2:11" ht="15.75">
      <c r="B120" s="156"/>
      <c r="C120" s="156"/>
      <c r="D120" s="156"/>
      <c r="E120" s="156"/>
      <c r="F120" s="156"/>
      <c r="G120" s="156"/>
      <c r="I120" s="156"/>
      <c r="J120" s="156"/>
      <c r="K120" s="156"/>
    </row>
    <row r="122" spans="2:11" ht="15.75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</row>
    <row r="125" spans="2:11" ht="18.75">
      <c r="B125" s="33" t="s">
        <v>360</v>
      </c>
      <c r="C125" s="34"/>
      <c r="D125" s="34"/>
      <c r="E125" s="34"/>
      <c r="F125" s="34"/>
      <c r="G125" s="35"/>
      <c r="H125" s="35"/>
      <c r="I125" s="35"/>
      <c r="J125" s="35"/>
      <c r="K125" s="63">
        <v>54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tabSelected="1" zoomScalePageLayoutView="0" workbookViewId="0" topLeftCell="A1">
      <selection activeCell="A2" sqref="A2"/>
    </sheetView>
  </sheetViews>
  <sheetFormatPr defaultColWidth="9.140625" defaultRowHeight="46.5" customHeight="1"/>
  <cols>
    <col min="1" max="1" width="6.28125" style="2" customWidth="1"/>
    <col min="2" max="2" width="53.57421875" style="2" customWidth="1"/>
    <col min="3" max="3" width="14.57421875" style="2" customWidth="1"/>
    <col min="4" max="4" width="16.140625" style="2" customWidth="1"/>
    <col min="5" max="5" width="7.57421875" style="2" customWidth="1"/>
    <col min="6" max="6" width="17.57421875" style="2" customWidth="1"/>
    <col min="7" max="7" width="12.28125" style="2" customWidth="1"/>
    <col min="8" max="9" width="12.8515625" style="2" customWidth="1"/>
    <col min="10" max="10" width="16.00390625" style="2" customWidth="1"/>
    <col min="11" max="11" width="11.8515625" style="2" customWidth="1"/>
    <col min="12" max="12" width="16.00390625" style="2" customWidth="1"/>
    <col min="13" max="16384" width="9.140625" style="2" customWidth="1"/>
  </cols>
  <sheetData>
    <row r="1" spans="3:4" ht="17.25" customHeight="1">
      <c r="C1" s="4"/>
      <c r="D1" s="4"/>
    </row>
    <row r="2" spans="2:12" ht="21.75" customHeight="1">
      <c r="B2" s="165" t="s">
        <v>471</v>
      </c>
      <c r="C2" s="4"/>
      <c r="D2" s="4"/>
      <c r="J2" s="5" t="s">
        <v>312</v>
      </c>
      <c r="K2" s="5"/>
      <c r="L2" s="5"/>
    </row>
    <row r="3" spans="1:12" ht="17.25" customHeight="1">
      <c r="A3" s="6"/>
      <c r="B3" s="7"/>
      <c r="C3" s="8"/>
      <c r="D3" s="8"/>
      <c r="E3" s="6"/>
      <c r="F3" s="9" t="s">
        <v>313</v>
      </c>
      <c r="G3" s="6"/>
      <c r="H3" s="10"/>
      <c r="I3" s="10"/>
      <c r="J3" s="5" t="s">
        <v>314</v>
      </c>
      <c r="K3" s="5"/>
      <c r="L3" s="5"/>
    </row>
    <row r="4" spans="1:12" ht="17.25" customHeight="1" thickBot="1">
      <c r="A4" s="6"/>
      <c r="B4" s="1245" t="s">
        <v>582</v>
      </c>
      <c r="C4" s="8"/>
      <c r="D4" s="8"/>
      <c r="E4" s="6"/>
      <c r="F4" s="10"/>
      <c r="G4" s="6"/>
      <c r="H4" s="10"/>
      <c r="I4" s="10"/>
      <c r="J4" s="12" t="s">
        <v>315</v>
      </c>
      <c r="K4" s="12"/>
      <c r="L4" s="12"/>
    </row>
    <row r="5" spans="1:12" s="3" customFormat="1" ht="63" customHeight="1" thickBot="1">
      <c r="A5" s="459" t="s">
        <v>316</v>
      </c>
      <c r="B5" s="455" t="s">
        <v>317</v>
      </c>
      <c r="C5" s="456" t="s">
        <v>318</v>
      </c>
      <c r="D5" s="127" t="s">
        <v>319</v>
      </c>
      <c r="E5" s="457" t="s">
        <v>320</v>
      </c>
      <c r="F5" s="459" t="s">
        <v>321</v>
      </c>
      <c r="G5" s="459" t="s">
        <v>322</v>
      </c>
      <c r="H5" s="662" t="s">
        <v>323</v>
      </c>
      <c r="I5" s="459" t="s">
        <v>324</v>
      </c>
      <c r="J5" s="457" t="s">
        <v>325</v>
      </c>
      <c r="K5" s="663" t="s">
        <v>326</v>
      </c>
      <c r="L5" s="459" t="s">
        <v>327</v>
      </c>
    </row>
    <row r="6" spans="1:12" ht="56.25" customHeight="1">
      <c r="A6" s="572" t="s">
        <v>328</v>
      </c>
      <c r="B6" s="14" t="s">
        <v>329</v>
      </c>
      <c r="C6" s="15" t="s">
        <v>330</v>
      </c>
      <c r="D6" s="16" t="s">
        <v>331</v>
      </c>
      <c r="E6" s="16">
        <v>7</v>
      </c>
      <c r="F6" s="739"/>
      <c r="G6" s="740"/>
      <c r="H6" s="741"/>
      <c r="I6" s="742"/>
      <c r="J6" s="743"/>
      <c r="K6" s="744"/>
      <c r="L6" s="745"/>
    </row>
    <row r="7" spans="1:12" ht="41.25" customHeight="1">
      <c r="A7" s="573" t="s">
        <v>332</v>
      </c>
      <c r="B7" s="18" t="s">
        <v>333</v>
      </c>
      <c r="C7" s="17" t="s">
        <v>334</v>
      </c>
      <c r="D7" s="19" t="s">
        <v>331</v>
      </c>
      <c r="E7" s="19">
        <v>2</v>
      </c>
      <c r="F7" s="746"/>
      <c r="G7" s="747"/>
      <c r="H7" s="748"/>
      <c r="I7" s="749"/>
      <c r="J7" s="750"/>
      <c r="K7" s="751"/>
      <c r="L7" s="752"/>
    </row>
    <row r="8" spans="1:12" ht="56.25" customHeight="1">
      <c r="A8" s="573" t="s">
        <v>335</v>
      </c>
      <c r="B8" s="18" t="s">
        <v>336</v>
      </c>
      <c r="C8" s="17" t="s">
        <v>337</v>
      </c>
      <c r="D8" s="19" t="s">
        <v>338</v>
      </c>
      <c r="E8" s="19">
        <v>4</v>
      </c>
      <c r="F8" s="746"/>
      <c r="G8" s="747"/>
      <c r="H8" s="748"/>
      <c r="I8" s="749"/>
      <c r="J8" s="750"/>
      <c r="K8" s="751"/>
      <c r="L8" s="752"/>
    </row>
    <row r="9" spans="1:12" ht="71.25" customHeight="1">
      <c r="A9" s="573" t="s">
        <v>339</v>
      </c>
      <c r="B9" s="18" t="s">
        <v>340</v>
      </c>
      <c r="C9" s="17" t="s">
        <v>334</v>
      </c>
      <c r="D9" s="19" t="s">
        <v>331</v>
      </c>
      <c r="E9" s="19">
        <v>10</v>
      </c>
      <c r="F9" s="746"/>
      <c r="G9" s="747"/>
      <c r="H9" s="748"/>
      <c r="I9" s="749"/>
      <c r="J9" s="750"/>
      <c r="K9" s="751"/>
      <c r="L9" s="752"/>
    </row>
    <row r="10" spans="1:12" ht="71.25" customHeight="1">
      <c r="A10" s="573" t="s">
        <v>341</v>
      </c>
      <c r="B10" s="18" t="s">
        <v>342</v>
      </c>
      <c r="C10" s="17" t="s">
        <v>334</v>
      </c>
      <c r="D10" s="19" t="s">
        <v>331</v>
      </c>
      <c r="E10" s="19">
        <v>4</v>
      </c>
      <c r="F10" s="746"/>
      <c r="G10" s="747"/>
      <c r="H10" s="748"/>
      <c r="I10" s="749"/>
      <c r="J10" s="750"/>
      <c r="K10" s="751"/>
      <c r="L10" s="752"/>
    </row>
    <row r="11" spans="1:12" ht="40.5" customHeight="1">
      <c r="A11" s="573" t="s">
        <v>343</v>
      </c>
      <c r="B11" s="18" t="s">
        <v>344</v>
      </c>
      <c r="C11" s="17" t="s">
        <v>345</v>
      </c>
      <c r="D11" s="19" t="s">
        <v>338</v>
      </c>
      <c r="E11" s="19">
        <v>1</v>
      </c>
      <c r="F11" s="746"/>
      <c r="G11" s="747"/>
      <c r="H11" s="748"/>
      <c r="I11" s="749"/>
      <c r="J11" s="750"/>
      <c r="K11" s="751"/>
      <c r="L11" s="752"/>
    </row>
    <row r="12" spans="1:12" s="3" customFormat="1" ht="56.25" customHeight="1">
      <c r="A12" s="573" t="s">
        <v>346</v>
      </c>
      <c r="B12" s="20" t="s">
        <v>347</v>
      </c>
      <c r="C12" s="17" t="s">
        <v>348</v>
      </c>
      <c r="D12" s="19" t="s">
        <v>349</v>
      </c>
      <c r="E12" s="19">
        <v>12</v>
      </c>
      <c r="F12" s="746"/>
      <c r="G12" s="747"/>
      <c r="H12" s="748"/>
      <c r="I12" s="749"/>
      <c r="J12" s="750"/>
      <c r="K12" s="751"/>
      <c r="L12" s="752"/>
    </row>
    <row r="13" spans="1:12" ht="41.25" customHeight="1">
      <c r="A13" s="573" t="s">
        <v>350</v>
      </c>
      <c r="B13" s="20" t="s">
        <v>351</v>
      </c>
      <c r="C13" s="17" t="s">
        <v>352</v>
      </c>
      <c r="D13" s="19" t="s">
        <v>349</v>
      </c>
      <c r="E13" s="19">
        <v>1</v>
      </c>
      <c r="F13" s="746"/>
      <c r="G13" s="747"/>
      <c r="H13" s="748"/>
      <c r="I13" s="749"/>
      <c r="J13" s="750"/>
      <c r="K13" s="751"/>
      <c r="L13" s="752"/>
    </row>
    <row r="14" spans="1:12" ht="41.25" customHeight="1">
      <c r="A14" s="573" t="s">
        <v>353</v>
      </c>
      <c r="B14" s="20" t="s">
        <v>354</v>
      </c>
      <c r="C14" s="17" t="s">
        <v>355</v>
      </c>
      <c r="D14" s="19" t="s">
        <v>349</v>
      </c>
      <c r="E14" s="19">
        <v>65</v>
      </c>
      <c r="F14" s="746"/>
      <c r="G14" s="747"/>
      <c r="H14" s="748"/>
      <c r="I14" s="749"/>
      <c r="J14" s="750"/>
      <c r="K14" s="751"/>
      <c r="L14" s="752"/>
    </row>
    <row r="15" spans="1:12" ht="41.25" customHeight="1" thickBot="1">
      <c r="A15" s="574" t="s">
        <v>356</v>
      </c>
      <c r="B15" s="22" t="s">
        <v>357</v>
      </c>
      <c r="C15" s="21" t="s">
        <v>358</v>
      </c>
      <c r="D15" s="23" t="s">
        <v>349</v>
      </c>
      <c r="E15" s="1246" t="s">
        <v>470</v>
      </c>
      <c r="F15" s="753"/>
      <c r="G15" s="754"/>
      <c r="H15" s="755"/>
      <c r="I15" s="756"/>
      <c r="J15" s="757"/>
      <c r="K15" s="758"/>
      <c r="L15" s="759"/>
    </row>
    <row r="16" spans="1:12" s="31" customFormat="1" ht="18.75" customHeight="1">
      <c r="A16" s="24"/>
      <c r="B16" s="25" t="s">
        <v>359</v>
      </c>
      <c r="C16" s="24"/>
      <c r="D16" s="24"/>
      <c r="E16" s="26"/>
      <c r="F16" s="27"/>
      <c r="G16" s="26"/>
      <c r="H16" s="28"/>
      <c r="I16" s="28"/>
      <c r="J16" s="29"/>
      <c r="K16" s="29"/>
      <c r="L16" s="29"/>
    </row>
    <row r="17" spans="1:12" s="31" customFormat="1" ht="18.75" customHeight="1">
      <c r="A17" s="24"/>
      <c r="B17" s="32"/>
      <c r="C17" s="24"/>
      <c r="D17" s="24"/>
      <c r="E17" s="26"/>
      <c r="F17" s="27"/>
      <c r="G17" s="26"/>
      <c r="H17" s="28"/>
      <c r="I17" s="28"/>
      <c r="J17" s="29"/>
      <c r="K17" s="29"/>
      <c r="L17" s="29"/>
    </row>
    <row r="18" spans="1:12" s="31" customFormat="1" ht="18.75" customHeight="1">
      <c r="A18" s="24"/>
      <c r="B18" s="32"/>
      <c r="C18" s="24"/>
      <c r="D18" s="24"/>
      <c r="E18" s="26"/>
      <c r="F18" s="27"/>
      <c r="G18" s="26"/>
      <c r="H18" s="28"/>
      <c r="I18" s="28"/>
      <c r="J18" s="29"/>
      <c r="K18" s="29"/>
      <c r="L18" s="29"/>
    </row>
    <row r="19" spans="1:12" s="31" customFormat="1" ht="18.75" customHeight="1">
      <c r="A19" s="24"/>
      <c r="B19" s="32"/>
      <c r="C19" s="24"/>
      <c r="D19" s="24"/>
      <c r="E19" s="26"/>
      <c r="F19" s="11" t="s">
        <v>472</v>
      </c>
      <c r="G19" s="11"/>
      <c r="H19" s="28"/>
      <c r="I19" s="28"/>
      <c r="J19" s="29"/>
      <c r="K19" s="29"/>
      <c r="L19" s="29"/>
    </row>
    <row r="20" spans="1:12" s="31" customFormat="1" ht="18.75" customHeight="1">
      <c r="A20" s="24"/>
      <c r="B20" s="33" t="s">
        <v>360</v>
      </c>
      <c r="C20" s="34"/>
      <c r="D20" s="34"/>
      <c r="E20" s="34"/>
      <c r="F20" s="34"/>
      <c r="G20" s="35"/>
      <c r="H20" s="35"/>
      <c r="I20" s="35"/>
      <c r="J20" s="35"/>
      <c r="K20" s="63">
        <v>26</v>
      </c>
      <c r="L20" s="36"/>
    </row>
    <row r="21" spans="1:12" s="31" customFormat="1" ht="17.25" customHeight="1">
      <c r="A21" s="2"/>
      <c r="B21" s="2"/>
      <c r="C21" s="4"/>
      <c r="D21" s="4"/>
      <c r="E21" s="2"/>
      <c r="F21" s="2"/>
      <c r="G21" s="2"/>
      <c r="H21" s="2"/>
      <c r="I21" s="2"/>
      <c r="J21" s="2"/>
      <c r="K21" s="2"/>
      <c r="L21" s="2"/>
    </row>
    <row r="22" spans="1:12" s="31" customFormat="1" ht="22.5" customHeight="1">
      <c r="A22" s="2"/>
      <c r="B22" s="698" t="s">
        <v>471</v>
      </c>
      <c r="C22" s="4"/>
      <c r="D22" s="4"/>
      <c r="E22" s="2"/>
      <c r="H22" s="2"/>
      <c r="I22" s="2"/>
      <c r="J22" s="2"/>
      <c r="K22" s="5" t="s">
        <v>312</v>
      </c>
      <c r="L22" s="5"/>
    </row>
    <row r="23" spans="1:12" s="31" customFormat="1" ht="17.25" customHeight="1">
      <c r="A23" s="6"/>
      <c r="B23" s="7"/>
      <c r="C23" s="8"/>
      <c r="D23" s="8"/>
      <c r="E23" s="6"/>
      <c r="F23" s="9" t="s">
        <v>313</v>
      </c>
      <c r="G23" s="6"/>
      <c r="H23" s="10"/>
      <c r="I23" s="10"/>
      <c r="J23" s="10"/>
      <c r="K23" s="5" t="s">
        <v>314</v>
      </c>
      <c r="L23" s="5"/>
    </row>
    <row r="24" spans="1:12" s="31" customFormat="1" ht="17.25" customHeight="1" thickBot="1">
      <c r="A24" s="6"/>
      <c r="B24" s="11" t="s">
        <v>361</v>
      </c>
      <c r="C24" s="8"/>
      <c r="D24" s="8"/>
      <c r="E24" s="6"/>
      <c r="F24" s="37" t="s">
        <v>362</v>
      </c>
      <c r="G24" s="6"/>
      <c r="H24" s="10"/>
      <c r="I24" s="10"/>
      <c r="J24" s="10"/>
      <c r="K24" s="12" t="s">
        <v>315</v>
      </c>
      <c r="L24" s="12"/>
    </row>
    <row r="25" spans="1:12" s="31" customFormat="1" ht="63" customHeight="1" thickBot="1">
      <c r="A25" s="459" t="s">
        <v>316</v>
      </c>
      <c r="B25" s="455" t="s">
        <v>317</v>
      </c>
      <c r="C25" s="456" t="s">
        <v>318</v>
      </c>
      <c r="D25" s="127" t="s">
        <v>319</v>
      </c>
      <c r="E25" s="457" t="s">
        <v>320</v>
      </c>
      <c r="F25" s="459" t="s">
        <v>321</v>
      </c>
      <c r="G25" s="127" t="s">
        <v>322</v>
      </c>
      <c r="H25" s="662" t="s">
        <v>323</v>
      </c>
      <c r="I25" s="127" t="s">
        <v>324</v>
      </c>
      <c r="J25" s="457" t="s">
        <v>325</v>
      </c>
      <c r="K25" s="458" t="s">
        <v>326</v>
      </c>
      <c r="L25" s="459" t="s">
        <v>327</v>
      </c>
    </row>
    <row r="26" spans="1:12" s="40" customFormat="1" ht="34.5" customHeight="1">
      <c r="A26" s="572" t="s">
        <v>363</v>
      </c>
      <c r="B26" s="274" t="s">
        <v>364</v>
      </c>
      <c r="C26" s="39" t="s">
        <v>365</v>
      </c>
      <c r="D26" s="16" t="s">
        <v>338</v>
      </c>
      <c r="E26" s="1247">
        <v>52</v>
      </c>
      <c r="F26" s="760"/>
      <c r="G26" s="761"/>
      <c r="H26" s="762"/>
      <c r="I26" s="763"/>
      <c r="J26" s="764"/>
      <c r="K26" s="765"/>
      <c r="L26" s="764"/>
    </row>
    <row r="27" spans="1:12" ht="41.25" customHeight="1">
      <c r="A27" s="573" t="s">
        <v>366</v>
      </c>
      <c r="B27" s="1248" t="s">
        <v>372</v>
      </c>
      <c r="C27" s="42" t="s">
        <v>367</v>
      </c>
      <c r="D27" s="19" t="s">
        <v>338</v>
      </c>
      <c r="E27" s="709">
        <v>20</v>
      </c>
      <c r="F27" s="766"/>
      <c r="G27" s="767"/>
      <c r="H27" s="768"/>
      <c r="I27" s="769"/>
      <c r="J27" s="770"/>
      <c r="K27" s="771"/>
      <c r="L27" s="770"/>
    </row>
    <row r="28" spans="1:12" ht="48" customHeight="1">
      <c r="A28" s="573" t="s">
        <v>368</v>
      </c>
      <c r="B28" s="1248" t="s">
        <v>373</v>
      </c>
      <c r="C28" s="42" t="s">
        <v>367</v>
      </c>
      <c r="D28" s="19" t="s">
        <v>338</v>
      </c>
      <c r="E28" s="709">
        <v>40</v>
      </c>
      <c r="F28" s="766"/>
      <c r="G28" s="767"/>
      <c r="H28" s="768"/>
      <c r="I28" s="769"/>
      <c r="J28" s="770"/>
      <c r="K28" s="771"/>
      <c r="L28" s="770"/>
    </row>
    <row r="29" spans="1:12" ht="34.5" customHeight="1">
      <c r="A29" s="573" t="s">
        <v>369</v>
      </c>
      <c r="B29" s="520" t="s">
        <v>370</v>
      </c>
      <c r="C29" s="42" t="s">
        <v>371</v>
      </c>
      <c r="D29" s="19" t="s">
        <v>377</v>
      </c>
      <c r="E29" s="19">
        <v>1</v>
      </c>
      <c r="F29" s="772"/>
      <c r="G29" s="767"/>
      <c r="H29" s="768"/>
      <c r="I29" s="769"/>
      <c r="J29" s="770"/>
      <c r="K29" s="771"/>
      <c r="L29" s="770"/>
    </row>
    <row r="30" spans="1:12" ht="52.5" customHeight="1">
      <c r="A30" s="573" t="s">
        <v>378</v>
      </c>
      <c r="B30" s="520" t="s">
        <v>379</v>
      </c>
      <c r="C30" s="42" t="s">
        <v>352</v>
      </c>
      <c r="D30" s="19" t="s">
        <v>380</v>
      </c>
      <c r="E30" s="19">
        <v>1</v>
      </c>
      <c r="F30" s="772"/>
      <c r="G30" s="773"/>
      <c r="H30" s="768"/>
      <c r="I30" s="769"/>
      <c r="J30" s="770"/>
      <c r="K30" s="774"/>
      <c r="L30" s="770"/>
    </row>
    <row r="31" spans="1:12" ht="52.5" customHeight="1">
      <c r="A31" s="573" t="s">
        <v>381</v>
      </c>
      <c r="B31" s="520" t="s">
        <v>382</v>
      </c>
      <c r="C31" s="44">
        <v>4</v>
      </c>
      <c r="D31" s="19" t="s">
        <v>380</v>
      </c>
      <c r="E31" s="664">
        <v>1</v>
      </c>
      <c r="F31" s="766"/>
      <c r="G31" s="773"/>
      <c r="H31" s="768"/>
      <c r="I31" s="769"/>
      <c r="J31" s="770"/>
      <c r="K31" s="774"/>
      <c r="L31" s="770"/>
    </row>
    <row r="32" spans="1:12" ht="52.5" customHeight="1" thickBot="1">
      <c r="A32" s="574" t="s">
        <v>383</v>
      </c>
      <c r="B32" s="523" t="s">
        <v>49</v>
      </c>
      <c r="C32" s="1249">
        <v>1</v>
      </c>
      <c r="D32" s="21" t="s">
        <v>380</v>
      </c>
      <c r="E32" s="1250">
        <v>6</v>
      </c>
      <c r="F32" s="775"/>
      <c r="G32" s="776"/>
      <c r="H32" s="777"/>
      <c r="I32" s="778"/>
      <c r="J32" s="779"/>
      <c r="K32" s="780"/>
      <c r="L32" s="779"/>
    </row>
    <row r="33" spans="1:12" s="49" customFormat="1" ht="29.25" customHeight="1" thickBot="1">
      <c r="A33" s="48"/>
      <c r="C33" s="50"/>
      <c r="D33" s="50"/>
      <c r="E33" s="50"/>
      <c r="F33" s="1085"/>
      <c r="G33" s="1086"/>
      <c r="H33" s="1087"/>
      <c r="I33" s="1067" t="s">
        <v>384</v>
      </c>
      <c r="J33" s="1088"/>
      <c r="K33" s="1067" t="s">
        <v>384</v>
      </c>
      <c r="L33" s="1088"/>
    </row>
    <row r="34" spans="1:12" s="49" customFormat="1" ht="15.75" customHeight="1">
      <c r="A34" s="48"/>
      <c r="B34" s="55"/>
      <c r="C34" s="56"/>
      <c r="D34" s="57"/>
      <c r="E34" s="58"/>
      <c r="F34" s="58"/>
      <c r="G34" s="58"/>
      <c r="H34" s="58"/>
      <c r="I34" s="58"/>
      <c r="J34" s="58"/>
      <c r="K34" s="58"/>
      <c r="L34" s="53"/>
    </row>
    <row r="35" spans="1:11" s="58" customFormat="1" ht="18" customHeight="1">
      <c r="A35" s="54"/>
      <c r="B35" s="599" t="s">
        <v>473</v>
      </c>
      <c r="C35" s="2"/>
      <c r="D35" s="2"/>
      <c r="E35" s="2"/>
      <c r="F35" s="2"/>
      <c r="G35" s="2"/>
      <c r="H35" s="2"/>
      <c r="I35" s="2"/>
      <c r="J35" s="2"/>
      <c r="K35" s="2"/>
    </row>
    <row r="36" ht="18" customHeight="1">
      <c r="B36" s="57"/>
    </row>
    <row r="37" spans="3:8" ht="18" customHeight="1">
      <c r="C37" s="60"/>
      <c r="D37" s="699"/>
      <c r="E37" s="699"/>
      <c r="F37" s="699"/>
      <c r="G37" s="700"/>
      <c r="H37" s="701"/>
    </row>
    <row r="38" spans="3:8" ht="22.5" customHeight="1">
      <c r="C38" s="61"/>
      <c r="E38" s="62"/>
      <c r="F38" s="62"/>
      <c r="G38" s="62"/>
      <c r="H38" s="61"/>
    </row>
    <row r="39" ht="18" customHeight="1"/>
    <row r="40" spans="6:7" ht="18" customHeight="1">
      <c r="F40" s="11" t="s">
        <v>472</v>
      </c>
      <c r="G40" s="11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10" ht="18" customHeight="1">
      <c r="B47" s="33"/>
      <c r="C47" s="34"/>
      <c r="D47" s="34"/>
      <c r="E47" s="34"/>
      <c r="F47" s="34"/>
      <c r="G47" s="35"/>
      <c r="H47" s="35"/>
      <c r="I47" s="35"/>
      <c r="J47" s="35"/>
    </row>
    <row r="48" spans="2:12" ht="18" customHeight="1">
      <c r="B48" s="33" t="s">
        <v>360</v>
      </c>
      <c r="C48" s="34"/>
      <c r="D48" s="34"/>
      <c r="E48" s="34"/>
      <c r="F48" s="34"/>
      <c r="G48" s="35"/>
      <c r="H48" s="35"/>
      <c r="I48" s="35"/>
      <c r="J48" s="35"/>
      <c r="K48" s="63">
        <v>27</v>
      </c>
      <c r="L48" s="63"/>
    </row>
    <row r="49" spans="2:11" ht="18" customHeight="1">
      <c r="B49" s="33"/>
      <c r="C49" s="34"/>
      <c r="D49" s="34"/>
      <c r="E49" s="34"/>
      <c r="F49" s="34"/>
      <c r="G49" s="35"/>
      <c r="H49" s="35"/>
      <c r="I49" s="35"/>
      <c r="J49" s="35"/>
      <c r="K49" s="6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140625" style="3" customWidth="1"/>
    <col min="2" max="2" width="69.57421875" style="3" customWidth="1"/>
    <col min="3" max="3" width="8.00390625" style="3" customWidth="1"/>
    <col min="4" max="4" width="9.421875" style="3" customWidth="1"/>
    <col min="5" max="5" width="11.421875" style="168" customWidth="1"/>
    <col min="6" max="6" width="13.421875" style="3" customWidth="1"/>
    <col min="7" max="7" width="9.8515625" style="3" customWidth="1"/>
    <col min="8" max="12" width="13.421875" style="3" customWidth="1"/>
    <col min="13" max="16384" width="9.140625" style="3" customWidth="1"/>
  </cols>
  <sheetData>
    <row r="1" spans="1:6" ht="15.75">
      <c r="A1" s="174"/>
      <c r="B1" s="156"/>
      <c r="C1" s="174"/>
      <c r="D1" s="174"/>
      <c r="E1" s="174"/>
      <c r="F1" s="156"/>
    </row>
    <row r="2" spans="1:11" ht="20.25" customHeight="1">
      <c r="A2" s="174"/>
      <c r="B2" s="165" t="s">
        <v>471</v>
      </c>
      <c r="C2" s="175"/>
      <c r="D2" s="174"/>
      <c r="E2" s="174"/>
      <c r="F2" s="156"/>
      <c r="H2" s="171"/>
      <c r="J2" s="171"/>
      <c r="K2" s="5" t="s">
        <v>312</v>
      </c>
    </row>
    <row r="3" spans="1:11" ht="15.75">
      <c r="A3" s="174"/>
      <c r="B3" s="156"/>
      <c r="C3" s="174"/>
      <c r="D3" s="174"/>
      <c r="E3" s="176"/>
      <c r="F3" s="9" t="s">
        <v>160</v>
      </c>
      <c r="G3" s="30"/>
      <c r="H3" s="188"/>
      <c r="I3" s="30"/>
      <c r="J3" s="171"/>
      <c r="K3" s="5" t="s">
        <v>314</v>
      </c>
    </row>
    <row r="4" spans="1:11" ht="15.75">
      <c r="A4" s="174"/>
      <c r="B4" s="126" t="s">
        <v>162</v>
      </c>
      <c r="C4" s="174"/>
      <c r="D4" s="174"/>
      <c r="E4" s="176"/>
      <c r="F4" s="184"/>
      <c r="G4" s="30"/>
      <c r="H4" s="30"/>
      <c r="I4" s="30"/>
      <c r="J4" s="172"/>
      <c r="K4" s="12" t="s">
        <v>315</v>
      </c>
    </row>
    <row r="5" spans="1:12" ht="15.75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ht="15.75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ht="15.75">
      <c r="A7" s="498"/>
      <c r="B7" s="499"/>
      <c r="C7" s="88"/>
      <c r="D7" s="500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</row>
    <row r="8" spans="1:12" ht="58.5" customHeight="1">
      <c r="A8" s="566" t="s">
        <v>328</v>
      </c>
      <c r="B8" s="567" t="s">
        <v>163</v>
      </c>
      <c r="C8" s="304" t="s">
        <v>407</v>
      </c>
      <c r="D8" s="305">
        <v>1200</v>
      </c>
      <c r="E8" s="1188"/>
      <c r="F8" s="1189"/>
      <c r="G8" s="1190"/>
      <c r="H8" s="1191"/>
      <c r="I8" s="1192"/>
      <c r="J8" s="1191"/>
      <c r="K8" s="1193"/>
      <c r="L8" s="1194"/>
    </row>
    <row r="9" spans="1:12" ht="30" customHeight="1">
      <c r="A9" s="156"/>
      <c r="B9" s="156"/>
      <c r="C9" s="156"/>
      <c r="D9" s="156"/>
      <c r="E9" s="823" t="s">
        <v>384</v>
      </c>
      <c r="F9" s="977"/>
      <c r="G9" s="823" t="s">
        <v>384</v>
      </c>
      <c r="H9" s="977"/>
      <c r="I9" s="875"/>
      <c r="J9" s="875"/>
      <c r="K9" s="875"/>
      <c r="L9" s="875"/>
    </row>
    <row r="10" spans="1:11" ht="15.75">
      <c r="A10" s="156"/>
      <c r="B10" s="156"/>
      <c r="C10" s="156"/>
      <c r="D10" s="156"/>
      <c r="E10" s="174"/>
      <c r="F10" s="156"/>
      <c r="G10" s="156"/>
      <c r="H10" s="156"/>
      <c r="I10" s="156"/>
      <c r="J10" s="156"/>
      <c r="K10" s="156"/>
    </row>
    <row r="11" spans="1:11" ht="15.75">
      <c r="A11" s="156"/>
      <c r="B11" s="599" t="s">
        <v>499</v>
      </c>
      <c r="C11" s="156"/>
      <c r="D11" s="156"/>
      <c r="E11" s="174"/>
      <c r="F11" s="156"/>
      <c r="G11" s="156"/>
      <c r="H11" s="156"/>
      <c r="I11" s="156"/>
      <c r="J11" s="156"/>
      <c r="K11" s="156"/>
    </row>
    <row r="12" spans="1:11" ht="18" customHeight="1">
      <c r="A12" s="156"/>
      <c r="B12" s="156"/>
      <c r="C12" s="156"/>
      <c r="D12" s="156"/>
      <c r="E12" s="174"/>
      <c r="F12" s="156"/>
      <c r="G12" s="156"/>
      <c r="H12" s="156"/>
      <c r="I12" s="156"/>
      <c r="J12" s="156"/>
      <c r="K12" s="156"/>
    </row>
    <row r="13" spans="1:11" ht="18">
      <c r="A13" s="156"/>
      <c r="B13" s="167"/>
      <c r="C13" s="163"/>
      <c r="D13" s="164"/>
      <c r="E13" s="164"/>
      <c r="F13" s="164"/>
      <c r="G13" s="167"/>
      <c r="H13" s="165"/>
      <c r="I13" s="162"/>
      <c r="J13" s="162"/>
      <c r="K13" s="162"/>
    </row>
    <row r="14" spans="1:11" s="167" customFormat="1" ht="21" customHeight="1">
      <c r="A14" s="162"/>
      <c r="B14" s="89" t="s">
        <v>419</v>
      </c>
      <c r="C14" s="156"/>
      <c r="D14" s="156"/>
      <c r="E14" s="174"/>
      <c r="F14" s="156"/>
      <c r="G14" s="156"/>
      <c r="H14" s="156"/>
      <c r="I14" s="156"/>
      <c r="J14" s="156"/>
      <c r="K14" s="156"/>
    </row>
    <row r="15" spans="1:11" ht="15.75">
      <c r="A15" s="156"/>
      <c r="B15" s="89" t="s">
        <v>420</v>
      </c>
      <c r="C15" s="156"/>
      <c r="D15" s="156"/>
      <c r="E15" s="174"/>
      <c r="F15" s="156"/>
      <c r="G15" s="156"/>
      <c r="H15" s="156"/>
      <c r="I15" s="156"/>
      <c r="J15" s="156"/>
      <c r="K15" s="156"/>
    </row>
    <row r="16" spans="1:11" ht="15.75">
      <c r="A16" s="156"/>
      <c r="B16" s="89" t="s">
        <v>421</v>
      </c>
      <c r="C16" s="156"/>
      <c r="D16" s="156"/>
      <c r="E16" s="174"/>
      <c r="F16" s="156"/>
      <c r="G16" s="156"/>
      <c r="H16" s="156"/>
      <c r="I16" s="156"/>
      <c r="J16" s="156"/>
      <c r="K16" s="156"/>
    </row>
    <row r="17" spans="1:11" ht="15.75">
      <c r="A17" s="156"/>
      <c r="B17" s="156"/>
      <c r="C17" s="156"/>
      <c r="D17" s="156"/>
      <c r="E17" s="174"/>
      <c r="F17" s="156"/>
      <c r="G17" s="156"/>
      <c r="H17" s="156"/>
      <c r="I17" s="156"/>
      <c r="J17" s="156"/>
      <c r="K17" s="156"/>
    </row>
    <row r="18" spans="1:11" ht="15.75">
      <c r="A18" s="156"/>
      <c r="B18" s="156"/>
      <c r="C18" s="156"/>
      <c r="D18" s="156"/>
      <c r="E18" s="174"/>
      <c r="F18" s="156"/>
      <c r="G18" s="156"/>
      <c r="H18" s="156"/>
      <c r="I18" s="156"/>
      <c r="J18" s="156"/>
      <c r="K18" s="156"/>
    </row>
    <row r="19" spans="1:11" ht="15.75">
      <c r="A19" s="156"/>
      <c r="B19" s="156"/>
      <c r="C19" s="156"/>
      <c r="D19" s="156"/>
      <c r="E19" s="174"/>
      <c r="F19" s="156"/>
      <c r="G19" s="156"/>
      <c r="H19" s="126"/>
      <c r="I19" s="156"/>
      <c r="J19" s="156"/>
      <c r="K19" s="156"/>
    </row>
    <row r="20" spans="1:11" ht="15.75">
      <c r="A20" s="156"/>
      <c r="B20" s="156"/>
      <c r="C20" s="156"/>
      <c r="D20" s="156"/>
      <c r="E20" s="174"/>
      <c r="F20" s="156"/>
      <c r="G20" s="156"/>
      <c r="H20" s="156"/>
      <c r="I20" s="156"/>
      <c r="J20" s="156"/>
      <c r="K20" s="156"/>
    </row>
    <row r="21" spans="1:11" ht="15.75">
      <c r="A21" s="156"/>
      <c r="B21" s="156"/>
      <c r="C21" s="156"/>
      <c r="D21" s="156"/>
      <c r="E21" s="174"/>
      <c r="F21" s="156"/>
      <c r="G21" s="156"/>
      <c r="H21" s="156"/>
      <c r="I21" s="156"/>
      <c r="J21" s="156"/>
      <c r="K21" s="156"/>
    </row>
    <row r="22" spans="1:11" ht="15.75">
      <c r="A22" s="156"/>
      <c r="B22" s="156"/>
      <c r="C22" s="156"/>
      <c r="D22" s="156"/>
      <c r="E22" s="174"/>
      <c r="F22" s="156"/>
      <c r="G22" s="156"/>
      <c r="H22" s="156"/>
      <c r="I22" s="156"/>
      <c r="J22" s="156"/>
      <c r="K22" s="156"/>
    </row>
    <row r="23" spans="1:11" ht="15.75">
      <c r="A23" s="156"/>
      <c r="B23" s="156"/>
      <c r="C23" s="156"/>
      <c r="D23" s="156"/>
      <c r="E23" s="174"/>
      <c r="F23" s="11" t="s">
        <v>472</v>
      </c>
      <c r="G23" s="156"/>
      <c r="H23" s="156"/>
      <c r="I23" s="156"/>
      <c r="J23" s="156"/>
      <c r="K23" s="156"/>
    </row>
    <row r="24" spans="1:11" ht="15.75">
      <c r="A24" s="156"/>
      <c r="B24" s="156"/>
      <c r="C24" s="156"/>
      <c r="D24" s="156"/>
      <c r="E24" s="174"/>
      <c r="F24" s="156"/>
      <c r="G24" s="156"/>
      <c r="H24" s="156"/>
      <c r="I24" s="156"/>
      <c r="J24" s="156"/>
      <c r="K24" s="156"/>
    </row>
    <row r="25" spans="1:11" ht="15.75">
      <c r="A25" s="156"/>
      <c r="B25" s="156"/>
      <c r="C25" s="156"/>
      <c r="D25" s="156"/>
      <c r="E25" s="174"/>
      <c r="F25" s="156"/>
      <c r="G25" s="156"/>
      <c r="H25" s="156"/>
      <c r="I25" s="156"/>
      <c r="J25" s="156"/>
      <c r="K25" s="156"/>
    </row>
    <row r="26" spans="1:11" ht="15.75">
      <c r="A26" s="156"/>
      <c r="B26" s="156"/>
      <c r="C26" s="156"/>
      <c r="D26" s="156"/>
      <c r="E26" s="174"/>
      <c r="F26" s="156"/>
      <c r="G26" s="156"/>
      <c r="H26" s="156"/>
      <c r="I26" s="156"/>
      <c r="J26" s="156"/>
      <c r="K26" s="156"/>
    </row>
    <row r="27" spans="1:11" ht="15.75">
      <c r="A27" s="156"/>
      <c r="B27" s="156"/>
      <c r="C27" s="156"/>
      <c r="D27" s="156"/>
      <c r="E27" s="174"/>
      <c r="F27" s="156"/>
      <c r="G27" s="156"/>
      <c r="H27" s="156"/>
      <c r="I27" s="156"/>
      <c r="J27" s="156"/>
      <c r="K27" s="156"/>
    </row>
    <row r="28" ht="15.75">
      <c r="A28" s="156"/>
    </row>
    <row r="29" ht="12.75">
      <c r="E29" s="3"/>
    </row>
    <row r="45" spans="2:11" ht="15.75">
      <c r="B45" s="156"/>
      <c r="C45" s="175"/>
      <c r="D45" s="175"/>
      <c r="E45" s="175"/>
      <c r="F45" s="191"/>
      <c r="G45" s="175"/>
      <c r="H45" s="175"/>
      <c r="I45" s="175"/>
      <c r="J45" s="175"/>
      <c r="K45" s="156"/>
    </row>
    <row r="46" spans="2:11" ht="18.75">
      <c r="B46" s="33" t="s">
        <v>360</v>
      </c>
      <c r="C46" s="34"/>
      <c r="D46" s="34"/>
      <c r="E46" s="34"/>
      <c r="F46" s="34"/>
      <c r="G46" s="35"/>
      <c r="H46" s="35"/>
      <c r="I46" s="35"/>
      <c r="J46" s="35"/>
      <c r="K46" s="63">
        <v>55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T72"/>
  <sheetViews>
    <sheetView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57421875" style="3" customWidth="1"/>
    <col min="2" max="2" width="68.421875" style="3" customWidth="1"/>
    <col min="3" max="3" width="8.00390625" style="3" customWidth="1"/>
    <col min="4" max="4" width="8.57421875" style="3" customWidth="1"/>
    <col min="5" max="5" width="10.00390625" style="3" customWidth="1"/>
    <col min="6" max="6" width="13.421875" style="3" customWidth="1"/>
    <col min="7" max="7" width="9.7109375" style="3" customWidth="1"/>
    <col min="8" max="8" width="13.421875" style="3" customWidth="1"/>
    <col min="9" max="9" width="14.421875" style="3" customWidth="1"/>
    <col min="10" max="10" width="16.00390625" style="3" customWidth="1"/>
    <col min="11" max="11" width="14.140625" style="3" customWidth="1"/>
    <col min="12" max="12" width="14.421875" style="3" customWidth="1"/>
    <col min="13" max="15" width="9.140625" style="218" customWidth="1"/>
    <col min="16" max="16384" width="9.140625" style="3" customWidth="1"/>
  </cols>
  <sheetData>
    <row r="1" ht="16.5" customHeight="1"/>
    <row r="2" spans="1:11" ht="18.75" customHeight="1">
      <c r="A2" s="130"/>
      <c r="B2" s="165" t="s">
        <v>471</v>
      </c>
      <c r="C2" s="130"/>
      <c r="D2" s="130"/>
      <c r="K2" s="5" t="s">
        <v>312</v>
      </c>
    </row>
    <row r="3" spans="1:11" ht="16.5" customHeight="1">
      <c r="A3" s="130"/>
      <c r="B3" s="130"/>
      <c r="C3" s="130"/>
      <c r="D3" s="130"/>
      <c r="F3" s="9" t="s">
        <v>161</v>
      </c>
      <c r="K3" s="5" t="s">
        <v>314</v>
      </c>
    </row>
    <row r="4" spans="1:11" ht="16.5" customHeight="1">
      <c r="A4" s="130"/>
      <c r="B4" s="303" t="s">
        <v>164</v>
      </c>
      <c r="C4" s="130"/>
      <c r="D4" s="130"/>
      <c r="K4" s="12" t="s">
        <v>315</v>
      </c>
    </row>
    <row r="5" spans="1:15" ht="16.5" customHeight="1">
      <c r="A5" s="480"/>
      <c r="B5" s="481"/>
      <c r="C5" s="482"/>
      <c r="D5" s="480"/>
      <c r="E5" s="564" t="s">
        <v>424</v>
      </c>
      <c r="F5" s="483" t="s">
        <v>425</v>
      </c>
      <c r="G5" s="480" t="s">
        <v>426</v>
      </c>
      <c r="H5" s="480" t="s">
        <v>425</v>
      </c>
      <c r="I5" s="484"/>
      <c r="J5" s="480" t="s">
        <v>427</v>
      </c>
      <c r="K5" s="480" t="s">
        <v>428</v>
      </c>
      <c r="L5" s="480" t="s">
        <v>429</v>
      </c>
      <c r="M5" s="3"/>
      <c r="N5" s="3"/>
      <c r="O5" s="3"/>
    </row>
    <row r="6" spans="1:15" ht="16.5" customHeight="1">
      <c r="A6" s="485" t="s">
        <v>316</v>
      </c>
      <c r="B6" s="486" t="s">
        <v>317</v>
      </c>
      <c r="C6" s="487" t="s">
        <v>387</v>
      </c>
      <c r="D6" s="485" t="s">
        <v>388</v>
      </c>
      <c r="E6" s="565" t="s">
        <v>430</v>
      </c>
      <c r="F6" s="488" t="s">
        <v>431</v>
      </c>
      <c r="G6" s="485" t="s">
        <v>432</v>
      </c>
      <c r="H6" s="485" t="s">
        <v>431</v>
      </c>
      <c r="I6" s="489" t="s">
        <v>393</v>
      </c>
      <c r="J6" s="485" t="s">
        <v>433</v>
      </c>
      <c r="K6" s="485" t="s">
        <v>434</v>
      </c>
      <c r="L6" s="485" t="s">
        <v>435</v>
      </c>
      <c r="M6" s="3"/>
      <c r="N6" s="3"/>
      <c r="O6" s="3"/>
    </row>
    <row r="7" spans="1:15" ht="16.5" customHeight="1" thickBot="1">
      <c r="A7" s="485"/>
      <c r="B7" s="486"/>
      <c r="C7" s="487"/>
      <c r="D7" s="485"/>
      <c r="E7" s="565" t="s">
        <v>436</v>
      </c>
      <c r="F7" s="488" t="s">
        <v>436</v>
      </c>
      <c r="G7" s="485"/>
      <c r="H7" s="485" t="s">
        <v>437</v>
      </c>
      <c r="I7" s="543"/>
      <c r="J7" s="486"/>
      <c r="K7" s="485" t="s">
        <v>438</v>
      </c>
      <c r="L7" s="485" t="s">
        <v>437</v>
      </c>
      <c r="M7" s="3"/>
      <c r="N7" s="3"/>
      <c r="O7" s="3"/>
    </row>
    <row r="8" spans="1:46" ht="33.75" customHeight="1">
      <c r="A8" s="568" t="s">
        <v>328</v>
      </c>
      <c r="B8" s="38" t="s">
        <v>50</v>
      </c>
      <c r="C8" s="571" t="s">
        <v>406</v>
      </c>
      <c r="D8" s="1251">
        <v>35</v>
      </c>
      <c r="E8" s="1195"/>
      <c r="F8" s="943"/>
      <c r="G8" s="1196"/>
      <c r="H8" s="946"/>
      <c r="I8" s="690"/>
      <c r="J8" s="1201"/>
      <c r="K8" s="1116"/>
      <c r="L8" s="576"/>
      <c r="M8" s="128"/>
      <c r="N8" s="128"/>
      <c r="O8" s="128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15" ht="33.75" customHeight="1">
      <c r="A9" s="569" t="s">
        <v>332</v>
      </c>
      <c r="B9" s="41" t="s">
        <v>51</v>
      </c>
      <c r="C9" s="569" t="s">
        <v>406</v>
      </c>
      <c r="D9" s="882">
        <v>10</v>
      </c>
      <c r="E9" s="1197"/>
      <c r="F9" s="950"/>
      <c r="G9" s="1198"/>
      <c r="H9" s="953"/>
      <c r="I9" s="691"/>
      <c r="J9" s="577"/>
      <c r="K9" s="1120"/>
      <c r="L9" s="577"/>
      <c r="M9" s="3"/>
      <c r="N9" s="3"/>
      <c r="O9" s="3"/>
    </row>
    <row r="10" spans="1:15" ht="33.75" customHeight="1">
      <c r="A10" s="569" t="s">
        <v>335</v>
      </c>
      <c r="B10" s="41" t="s">
        <v>52</v>
      </c>
      <c r="C10" s="569" t="s">
        <v>406</v>
      </c>
      <c r="D10" s="882">
        <v>20</v>
      </c>
      <c r="E10" s="1197"/>
      <c r="F10" s="950"/>
      <c r="G10" s="1198"/>
      <c r="H10" s="953"/>
      <c r="I10" s="691"/>
      <c r="J10" s="577"/>
      <c r="K10" s="1120"/>
      <c r="L10" s="577"/>
      <c r="M10" s="3"/>
      <c r="N10" s="3"/>
      <c r="O10" s="3"/>
    </row>
    <row r="11" spans="1:15" ht="33.75" customHeight="1" thickBot="1">
      <c r="A11" s="570" t="s">
        <v>339</v>
      </c>
      <c r="B11" s="141" t="s">
        <v>53</v>
      </c>
      <c r="C11" s="570" t="s">
        <v>406</v>
      </c>
      <c r="D11" s="689">
        <v>4</v>
      </c>
      <c r="E11" s="1199"/>
      <c r="F11" s="957"/>
      <c r="G11" s="1200"/>
      <c r="H11" s="960"/>
      <c r="I11" s="692"/>
      <c r="J11" s="578"/>
      <c r="K11" s="1124"/>
      <c r="L11" s="578"/>
      <c r="M11" s="3"/>
      <c r="N11" s="3"/>
      <c r="O11" s="3"/>
    </row>
    <row r="12" spans="1:46" ht="30" customHeight="1" thickBot="1">
      <c r="A12" s="138"/>
      <c r="B12" s="27"/>
      <c r="C12" s="288"/>
      <c r="D12" s="288"/>
      <c r="E12" s="823" t="s">
        <v>384</v>
      </c>
      <c r="F12" s="824"/>
      <c r="G12" s="823" t="s">
        <v>384</v>
      </c>
      <c r="H12" s="824"/>
      <c r="I12" s="964"/>
      <c r="J12" s="964"/>
      <c r="K12" s="964"/>
      <c r="L12" s="825"/>
      <c r="M12" s="128"/>
      <c r="N12" s="128"/>
      <c r="O12" s="128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ht="16.5" customHeight="1">
      <c r="A13" s="291"/>
    </row>
    <row r="14" spans="1:2" ht="16.5" customHeight="1">
      <c r="A14" s="291"/>
      <c r="B14" s="1133" t="s">
        <v>717</v>
      </c>
    </row>
    <row r="15" ht="16.5" customHeight="1">
      <c r="A15" s="291"/>
    </row>
    <row r="16" spans="1:29" s="30" customFormat="1" ht="16.5" customHeight="1">
      <c r="A16" s="160"/>
      <c r="B16" s="306" t="s">
        <v>459</v>
      </c>
      <c r="C16" s="122"/>
      <c r="D16" s="122"/>
      <c r="E16" s="225"/>
      <c r="F16" s="225"/>
      <c r="G16" s="175"/>
      <c r="H16" s="175"/>
      <c r="I16" s="175"/>
      <c r="J16" s="175"/>
      <c r="K16" s="175"/>
      <c r="L16" s="17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30" customFormat="1" ht="18.75" customHeight="1">
      <c r="A17" s="160"/>
      <c r="B17" s="737" t="s">
        <v>696</v>
      </c>
      <c r="C17" s="122"/>
      <c r="D17" s="122"/>
      <c r="E17" s="225"/>
      <c r="F17" s="225"/>
      <c r="G17" s="175"/>
      <c r="H17" s="184"/>
      <c r="I17" s="175"/>
      <c r="J17" s="175"/>
      <c r="K17" s="175"/>
      <c r="L17" s="17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30" customFormat="1" ht="16.5" customHeight="1">
      <c r="A18" s="160"/>
      <c r="B18" s="738" t="s">
        <v>80</v>
      </c>
      <c r="C18" s="122"/>
      <c r="D18" s="122"/>
      <c r="E18" s="225"/>
      <c r="F18" s="225"/>
      <c r="G18" s="175"/>
      <c r="H18" s="184"/>
      <c r="I18" s="175"/>
      <c r="J18" s="175"/>
      <c r="K18" s="175"/>
      <c r="L18" s="1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30" customFormat="1" ht="16.5" customHeight="1">
      <c r="A19" s="160"/>
      <c r="B19" s="738" t="s">
        <v>54</v>
      </c>
      <c r="C19" s="164"/>
      <c r="D19" s="164"/>
      <c r="E19" s="164"/>
      <c r="F19" s="164"/>
      <c r="G19" s="165"/>
      <c r="H19" s="126"/>
      <c r="I19" s="175"/>
      <c r="J19" s="175"/>
      <c r="K19" s="175"/>
      <c r="L19" s="17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s="30" customFormat="1" ht="16.5" customHeight="1">
      <c r="A20" s="160"/>
      <c r="C20" s="122"/>
      <c r="D20" s="122"/>
      <c r="E20" s="225"/>
      <c r="F20" s="225"/>
      <c r="G20" s="175"/>
      <c r="I20" s="175"/>
      <c r="J20" s="175"/>
      <c r="K20" s="175"/>
      <c r="L20" s="1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30" customFormat="1" ht="16.5" customHeight="1">
      <c r="A21" s="156"/>
      <c r="B21" s="1252"/>
      <c r="C21" s="175"/>
      <c r="D21" s="175"/>
      <c r="E21" s="126"/>
      <c r="F21" s="191"/>
      <c r="G21" s="175"/>
      <c r="H21" s="126"/>
      <c r="I21" s="175"/>
      <c r="J21" s="175"/>
      <c r="K21" s="156"/>
      <c r="L21" s="179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30" customFormat="1" ht="22.5" customHeight="1">
      <c r="A22" s="226"/>
      <c r="B22" s="647"/>
      <c r="D22" s="62"/>
      <c r="E22" s="62"/>
      <c r="F22" s="62"/>
      <c r="G22" s="62"/>
      <c r="H22" s="3"/>
      <c r="I22" s="647"/>
      <c r="J22" s="9"/>
      <c r="K22" s="9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s="30" customFormat="1" ht="22.5" customHeight="1">
      <c r="A23" s="226"/>
      <c r="B23" s="647"/>
      <c r="D23" s="62"/>
      <c r="E23" s="62"/>
      <c r="F23" s="62"/>
      <c r="G23" s="62"/>
      <c r="H23" s="3"/>
      <c r="I23" s="647"/>
      <c r="J23" s="9"/>
      <c r="K23" s="9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30" customFormat="1" ht="22.5" customHeight="1">
      <c r="A24" s="226"/>
      <c r="B24" s="647"/>
      <c r="D24" s="62"/>
      <c r="E24" s="62"/>
      <c r="F24" s="62"/>
      <c r="G24" s="62"/>
      <c r="H24" s="3"/>
      <c r="I24" s="647"/>
      <c r="J24" s="9"/>
      <c r="K24" s="9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s="30" customFormat="1" ht="22.5" customHeight="1">
      <c r="A25" s="226"/>
      <c r="B25" s="647"/>
      <c r="D25" s="62"/>
      <c r="E25" s="62"/>
      <c r="F25" s="11" t="s">
        <v>472</v>
      </c>
      <c r="G25" s="62"/>
      <c r="H25" s="3"/>
      <c r="I25" s="647"/>
      <c r="J25" s="9"/>
      <c r="K25" s="9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s="30" customFormat="1" ht="22.5" customHeight="1">
      <c r="A26" s="226"/>
      <c r="B26" s="647"/>
      <c r="D26" s="62"/>
      <c r="E26" s="62"/>
      <c r="F26" s="62"/>
      <c r="G26" s="62"/>
      <c r="H26" s="3"/>
      <c r="I26" s="647"/>
      <c r="J26" s="9"/>
      <c r="K26" s="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1:29" s="30" customFormat="1" ht="22.5" customHeight="1">
      <c r="A27" s="226"/>
      <c r="B27" s="647"/>
      <c r="D27" s="62"/>
      <c r="E27" s="62"/>
      <c r="F27" s="62"/>
      <c r="G27" s="62"/>
      <c r="H27" s="3"/>
      <c r="I27" s="647"/>
      <c r="J27" s="9"/>
      <c r="K27" s="9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ht="16.5" customHeight="1">
      <c r="E28" s="168"/>
    </row>
    <row r="29" ht="16.5" customHeight="1">
      <c r="E29" s="168"/>
    </row>
    <row r="30" ht="16.5" customHeight="1">
      <c r="E30" s="168"/>
    </row>
    <row r="31" ht="16.5" customHeight="1">
      <c r="E31" s="168"/>
    </row>
    <row r="32" ht="16.5" customHeight="1">
      <c r="E32" s="168"/>
    </row>
    <row r="33" ht="16.5" customHeight="1">
      <c r="E33" s="168"/>
    </row>
    <row r="34" ht="16.5" customHeight="1">
      <c r="E34" s="168"/>
    </row>
    <row r="35" ht="16.5" customHeight="1">
      <c r="E35" s="168"/>
    </row>
    <row r="36" spans="2:15" s="293" customFormat="1" ht="16.5" customHeight="1">
      <c r="B36" s="3"/>
      <c r="C36" s="3"/>
      <c r="D36" s="3"/>
      <c r="E36" s="168"/>
      <c r="F36" s="3"/>
      <c r="G36" s="3"/>
      <c r="H36" s="3"/>
      <c r="I36" s="3"/>
      <c r="J36" s="3"/>
      <c r="K36" s="3"/>
      <c r="M36" s="218"/>
      <c r="N36" s="218"/>
      <c r="O36" s="218"/>
    </row>
    <row r="37" spans="2:15" s="293" customFormat="1" ht="16.5" customHeight="1">
      <c r="B37" s="156"/>
      <c r="C37" s="175"/>
      <c r="D37" s="175"/>
      <c r="E37" s="175"/>
      <c r="F37" s="191"/>
      <c r="G37" s="175"/>
      <c r="H37" s="175"/>
      <c r="I37" s="175"/>
      <c r="J37" s="175"/>
      <c r="K37" s="156"/>
      <c r="M37" s="218"/>
      <c r="N37" s="218"/>
      <c r="O37" s="218"/>
    </row>
    <row r="38" spans="2:11" ht="16.5" customHeight="1">
      <c r="B38" s="33" t="s">
        <v>360</v>
      </c>
      <c r="C38" s="34"/>
      <c r="D38" s="34"/>
      <c r="E38" s="34"/>
      <c r="F38" s="34"/>
      <c r="G38" s="35"/>
      <c r="H38" s="35"/>
      <c r="I38" s="35"/>
      <c r="J38" s="35"/>
      <c r="K38" s="63">
        <v>56</v>
      </c>
    </row>
    <row r="39" ht="16.5" customHeight="1">
      <c r="E39" s="168"/>
    </row>
    <row r="40" ht="16.5" customHeight="1">
      <c r="E40" s="168"/>
    </row>
    <row r="41" ht="16.5" customHeight="1">
      <c r="B41" s="294"/>
    </row>
    <row r="42" ht="16.5" customHeight="1">
      <c r="B42" s="294"/>
    </row>
    <row r="43" ht="16.5" customHeight="1">
      <c r="B43" s="294"/>
    </row>
    <row r="44" spans="2:11" ht="18.75">
      <c r="B44" s="33"/>
      <c r="C44" s="34"/>
      <c r="D44" s="34"/>
      <c r="E44" s="34"/>
      <c r="F44" s="34"/>
      <c r="G44" s="35"/>
      <c r="H44" s="35"/>
      <c r="I44" s="35"/>
      <c r="J44" s="35"/>
      <c r="K44" s="63"/>
    </row>
    <row r="69" ht="11.25" customHeight="1"/>
    <row r="72" ht="18">
      <c r="A72" s="271"/>
    </row>
    <row r="87" ht="14.25" customHeight="1"/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4"/>
  <sheetViews>
    <sheetView zoomScalePageLayoutView="0" workbookViewId="0" topLeftCell="A31">
      <selection activeCell="A31" sqref="A31"/>
    </sheetView>
  </sheetViews>
  <sheetFormatPr defaultColWidth="9.140625" defaultRowHeight="12.75"/>
  <cols>
    <col min="1" max="1" width="54.7109375" style="3" customWidth="1"/>
    <col min="3" max="4" width="0" style="3" hidden="1" customWidth="1"/>
    <col min="5" max="6" width="0" style="66" hidden="1" customWidth="1"/>
    <col min="7" max="7" width="0" style="219" hidden="1" customWidth="1"/>
    <col min="8" max="8" width="0" style="66" hidden="1" customWidth="1"/>
    <col min="9" max="9" width="13.28125" style="66" customWidth="1"/>
  </cols>
  <sheetData>
    <row r="2" spans="1:3" ht="51">
      <c r="A2" s="307" t="s">
        <v>165</v>
      </c>
      <c r="B2" s="271"/>
      <c r="C2" s="271"/>
    </row>
    <row r="3" spans="1:3" ht="25.5">
      <c r="A3" s="307" t="s">
        <v>166</v>
      </c>
      <c r="B3" s="271"/>
      <c r="C3" s="271"/>
    </row>
    <row r="4" spans="1:3" ht="15.75">
      <c r="A4" s="271"/>
      <c r="B4" s="271"/>
      <c r="C4" s="271"/>
    </row>
    <row r="7" spans="1:12" ht="12.75" customHeight="1">
      <c r="A7" s="1244" t="s">
        <v>167</v>
      </c>
      <c r="B7" s="1244" t="s">
        <v>387</v>
      </c>
      <c r="C7" s="308" t="s">
        <v>428</v>
      </c>
      <c r="D7" s="308" t="s">
        <v>388</v>
      </c>
      <c r="E7" s="309"/>
      <c r="F7" s="309"/>
      <c r="G7" s="310"/>
      <c r="H7" s="309" t="s">
        <v>168</v>
      </c>
      <c r="I7" s="309" t="s">
        <v>169</v>
      </c>
      <c r="J7" s="311"/>
      <c r="K7" s="311"/>
      <c r="L7" s="311"/>
    </row>
    <row r="8" spans="1:12" ht="37.5">
      <c r="A8" s="1244"/>
      <c r="B8" s="1244"/>
      <c r="C8" s="312" t="s">
        <v>438</v>
      </c>
      <c r="D8" s="313" t="s">
        <v>170</v>
      </c>
      <c r="E8" s="309" t="s">
        <v>171</v>
      </c>
      <c r="F8" s="309" t="s">
        <v>172</v>
      </c>
      <c r="G8" s="310" t="s">
        <v>173</v>
      </c>
      <c r="H8" s="309"/>
      <c r="I8" s="309"/>
      <c r="J8" s="311"/>
      <c r="K8" s="311"/>
      <c r="L8" s="311"/>
    </row>
    <row r="9" spans="1:12" ht="18.75" customHeight="1">
      <c r="A9" s="314" t="s">
        <v>174</v>
      </c>
      <c r="B9" s="1242" t="s">
        <v>407</v>
      </c>
      <c r="C9" s="1243">
        <v>50</v>
      </c>
      <c r="D9" s="1243">
        <v>1000</v>
      </c>
      <c r="E9" s="309">
        <v>1000</v>
      </c>
      <c r="F9" s="309">
        <v>200</v>
      </c>
      <c r="G9" s="310"/>
      <c r="H9" s="309"/>
      <c r="I9" s="309"/>
      <c r="J9" s="311"/>
      <c r="K9" s="311"/>
      <c r="L9" s="311"/>
    </row>
    <row r="10" spans="1:12" ht="18.75" customHeight="1">
      <c r="A10" s="314" t="s">
        <v>175</v>
      </c>
      <c r="B10" s="1242"/>
      <c r="C10" s="1243"/>
      <c r="D10" s="1243"/>
      <c r="E10" s="309"/>
      <c r="F10" s="309"/>
      <c r="G10" s="310"/>
      <c r="H10" s="309"/>
      <c r="I10" s="309"/>
      <c r="J10" s="311"/>
      <c r="K10" s="311"/>
      <c r="L10" s="311"/>
    </row>
    <row r="11" spans="1:12" ht="19.5" customHeight="1">
      <c r="A11" s="315" t="s">
        <v>176</v>
      </c>
      <c r="B11" s="1242"/>
      <c r="C11" s="1243"/>
      <c r="D11" s="1243"/>
      <c r="E11" s="309"/>
      <c r="F11" s="309"/>
      <c r="G11" s="310"/>
      <c r="H11" s="309"/>
      <c r="I11" s="309"/>
      <c r="J11" s="311"/>
      <c r="K11" s="311"/>
      <c r="L11" s="311"/>
    </row>
    <row r="12" spans="1:12" ht="18.75" customHeight="1">
      <c r="A12" s="314" t="s">
        <v>174</v>
      </c>
      <c r="B12" s="1242" t="s">
        <v>407</v>
      </c>
      <c r="C12" s="1243">
        <v>50</v>
      </c>
      <c r="D12" s="1243">
        <v>1000</v>
      </c>
      <c r="E12" s="309">
        <v>1000</v>
      </c>
      <c r="F12" s="309">
        <v>2000</v>
      </c>
      <c r="G12" s="310"/>
      <c r="H12" s="309"/>
      <c r="I12" s="309">
        <v>2500</v>
      </c>
      <c r="J12" s="311"/>
      <c r="K12" s="311"/>
      <c r="L12" s="311"/>
    </row>
    <row r="13" spans="1:12" ht="18.75" customHeight="1">
      <c r="A13" s="314" t="s">
        <v>177</v>
      </c>
      <c r="B13" s="1242"/>
      <c r="C13" s="1243"/>
      <c r="D13" s="1243"/>
      <c r="E13" s="309"/>
      <c r="F13" s="309"/>
      <c r="G13" s="310"/>
      <c r="H13" s="309"/>
      <c r="I13" s="309"/>
      <c r="J13" s="311"/>
      <c r="K13" s="311"/>
      <c r="L13" s="311"/>
    </row>
    <row r="14" spans="1:12" ht="19.5" customHeight="1">
      <c r="A14" s="315" t="s">
        <v>178</v>
      </c>
      <c r="B14" s="1242"/>
      <c r="C14" s="1243"/>
      <c r="D14" s="1243"/>
      <c r="E14" s="309"/>
      <c r="F14" s="309"/>
      <c r="G14" s="310"/>
      <c r="H14" s="309"/>
      <c r="I14" s="309"/>
      <c r="J14" s="311"/>
      <c r="K14" s="311"/>
      <c r="L14" s="311"/>
    </row>
    <row r="15" spans="1:12" ht="18.75" customHeight="1">
      <c r="A15" s="314" t="s">
        <v>179</v>
      </c>
      <c r="B15" s="1242" t="s">
        <v>407</v>
      </c>
      <c r="C15" s="1243">
        <v>50</v>
      </c>
      <c r="D15" s="1243">
        <v>1000</v>
      </c>
      <c r="E15" s="309">
        <v>1000</v>
      </c>
      <c r="F15" s="309">
        <v>1500</v>
      </c>
      <c r="G15" s="310"/>
      <c r="H15" s="309"/>
      <c r="I15" s="309">
        <v>500</v>
      </c>
      <c r="J15" s="311"/>
      <c r="K15" s="311"/>
      <c r="L15" s="311"/>
    </row>
    <row r="16" spans="1:12" ht="37.5" customHeight="1">
      <c r="A16" s="314" t="s">
        <v>180</v>
      </c>
      <c r="B16" s="1242"/>
      <c r="C16" s="1243"/>
      <c r="D16" s="1243"/>
      <c r="E16" s="309"/>
      <c r="F16" s="309"/>
      <c r="G16" s="310"/>
      <c r="H16" s="309"/>
      <c r="I16" s="309"/>
      <c r="J16" s="311"/>
      <c r="K16" s="311"/>
      <c r="L16" s="311"/>
    </row>
    <row r="17" spans="1:12" ht="19.5" customHeight="1">
      <c r="A17" s="315" t="s">
        <v>181</v>
      </c>
      <c r="B17" s="1242"/>
      <c r="C17" s="1243"/>
      <c r="D17" s="1243"/>
      <c r="E17" s="309"/>
      <c r="F17" s="309"/>
      <c r="G17" s="310"/>
      <c r="H17" s="309"/>
      <c r="I17" s="309"/>
      <c r="J17" s="311"/>
      <c r="K17" s="311"/>
      <c r="L17" s="311"/>
    </row>
    <row r="18" spans="1:12" ht="18.75" customHeight="1">
      <c r="A18" s="314" t="s">
        <v>182</v>
      </c>
      <c r="B18" s="1242" t="s">
        <v>407</v>
      </c>
      <c r="C18" s="1243"/>
      <c r="D18" s="1243">
        <v>200</v>
      </c>
      <c r="E18" s="309"/>
      <c r="F18" s="309"/>
      <c r="G18" s="310"/>
      <c r="H18" s="309"/>
      <c r="I18" s="309">
        <v>4000</v>
      </c>
      <c r="J18" s="311"/>
      <c r="K18" s="311"/>
      <c r="L18" s="311"/>
    </row>
    <row r="19" spans="1:12" ht="18.75" customHeight="1">
      <c r="A19" s="314" t="s">
        <v>183</v>
      </c>
      <c r="B19" s="1242"/>
      <c r="C19" s="1243"/>
      <c r="D19" s="1243"/>
      <c r="E19" s="309"/>
      <c r="F19" s="309"/>
      <c r="G19" s="310"/>
      <c r="H19" s="309"/>
      <c r="I19" s="309"/>
      <c r="J19" s="311"/>
      <c r="K19" s="311"/>
      <c r="L19" s="311"/>
    </row>
    <row r="20" spans="1:12" ht="37.5" customHeight="1">
      <c r="A20" s="314" t="s">
        <v>184</v>
      </c>
      <c r="B20" s="1242"/>
      <c r="C20" s="1243"/>
      <c r="D20" s="1243"/>
      <c r="E20" s="309"/>
      <c r="F20" s="309"/>
      <c r="G20" s="310"/>
      <c r="H20" s="309"/>
      <c r="I20" s="309"/>
      <c r="J20" s="311"/>
      <c r="K20" s="311"/>
      <c r="L20" s="311"/>
    </row>
    <row r="21" spans="1:12" ht="19.5" customHeight="1">
      <c r="A21" s="315" t="s">
        <v>185</v>
      </c>
      <c r="B21" s="1242"/>
      <c r="C21" s="1243"/>
      <c r="D21" s="1243"/>
      <c r="E21" s="309"/>
      <c r="F21" s="309"/>
      <c r="G21" s="310"/>
      <c r="H21" s="309"/>
      <c r="I21" s="309"/>
      <c r="J21" s="311"/>
      <c r="K21" s="311"/>
      <c r="L21" s="311"/>
    </row>
    <row r="22" spans="1:12" ht="12.75" customHeight="1">
      <c r="A22" s="314" t="s">
        <v>186</v>
      </c>
      <c r="B22" s="1242" t="s">
        <v>407</v>
      </c>
      <c r="C22" s="1243"/>
      <c r="D22" s="1243">
        <v>500</v>
      </c>
      <c r="E22" s="309"/>
      <c r="F22" s="309"/>
      <c r="G22" s="310"/>
      <c r="H22" s="309"/>
      <c r="I22" s="309">
        <v>500</v>
      </c>
      <c r="J22" s="311"/>
      <c r="K22" s="311"/>
      <c r="L22" s="311"/>
    </row>
    <row r="23" spans="1:12" ht="18.75" customHeight="1">
      <c r="A23" s="314" t="s">
        <v>187</v>
      </c>
      <c r="B23" s="1242"/>
      <c r="C23" s="1243"/>
      <c r="D23" s="1243"/>
      <c r="E23" s="309"/>
      <c r="F23" s="309"/>
      <c r="G23" s="310">
        <v>500</v>
      </c>
      <c r="H23" s="309"/>
      <c r="I23" s="309"/>
      <c r="J23" s="311"/>
      <c r="K23" s="311"/>
      <c r="L23" s="311"/>
    </row>
    <row r="24" spans="1:12" ht="19.5" customHeight="1">
      <c r="A24" s="315"/>
      <c r="B24" s="1242"/>
      <c r="C24" s="1243"/>
      <c r="D24" s="1243"/>
      <c r="E24" s="309"/>
      <c r="F24" s="309"/>
      <c r="G24" s="310"/>
      <c r="H24" s="309"/>
      <c r="I24" s="309"/>
      <c r="J24" s="311"/>
      <c r="K24" s="311"/>
      <c r="L24" s="311"/>
    </row>
    <row r="25" spans="1:12" ht="117.75" customHeight="1">
      <c r="A25" s="1241" t="s">
        <v>192</v>
      </c>
      <c r="B25" s="1242" t="s">
        <v>407</v>
      </c>
      <c r="C25" s="1243"/>
      <c r="D25" s="1243">
        <v>1500</v>
      </c>
      <c r="E25" s="309">
        <v>1000</v>
      </c>
      <c r="F25" s="309">
        <v>1000</v>
      </c>
      <c r="G25" s="310"/>
      <c r="H25" s="309">
        <v>500</v>
      </c>
      <c r="I25" s="309">
        <v>3500</v>
      </c>
      <c r="J25" s="311"/>
      <c r="K25" s="311"/>
      <c r="L25" s="311"/>
    </row>
    <row r="26" spans="1:12" ht="13.5" customHeight="1">
      <c r="A26" s="1241"/>
      <c r="B26" s="1242"/>
      <c r="C26" s="1243"/>
      <c r="D26" s="1243"/>
      <c r="E26" s="309"/>
      <c r="F26" s="309"/>
      <c r="G26" s="310"/>
      <c r="H26" s="309"/>
      <c r="I26" s="309"/>
      <c r="J26" s="311"/>
      <c r="K26" s="311"/>
      <c r="L26" s="311"/>
    </row>
    <row r="27" spans="1:12" ht="117.75" customHeight="1">
      <c r="A27" s="1241" t="s">
        <v>193</v>
      </c>
      <c r="B27" s="1242" t="s">
        <v>407</v>
      </c>
      <c r="C27" s="1243"/>
      <c r="D27" s="1243">
        <v>100</v>
      </c>
      <c r="E27" s="309"/>
      <c r="F27" s="309"/>
      <c r="G27" s="310"/>
      <c r="H27" s="309"/>
      <c r="I27" s="309"/>
      <c r="J27" s="311"/>
      <c r="K27" s="311"/>
      <c r="L27" s="311"/>
    </row>
    <row r="28" spans="1:12" ht="13.5" customHeight="1">
      <c r="A28" s="1241"/>
      <c r="B28" s="1242"/>
      <c r="C28" s="1243"/>
      <c r="D28" s="1243"/>
      <c r="E28" s="309"/>
      <c r="F28" s="309"/>
      <c r="G28" s="310"/>
      <c r="H28" s="309"/>
      <c r="I28" s="309"/>
      <c r="J28" s="311"/>
      <c r="K28" s="311"/>
      <c r="L28" s="311"/>
    </row>
    <row r="29" spans="1:12" ht="99" customHeight="1">
      <c r="A29" s="1237" t="s">
        <v>194</v>
      </c>
      <c r="B29" s="1238" t="s">
        <v>407</v>
      </c>
      <c r="C29" s="1239"/>
      <c r="D29" s="1240">
        <v>200</v>
      </c>
      <c r="E29" s="309"/>
      <c r="F29" s="309"/>
      <c r="G29" s="310"/>
      <c r="H29" s="309"/>
      <c r="I29" s="309"/>
      <c r="J29" s="311"/>
      <c r="K29" s="311"/>
      <c r="L29" s="311"/>
    </row>
    <row r="30" spans="1:12" ht="13.5" customHeight="1">
      <c r="A30" s="1237"/>
      <c r="B30" s="1238"/>
      <c r="C30" s="1239"/>
      <c r="D30" s="1240"/>
      <c r="E30" s="309"/>
      <c r="F30" s="309"/>
      <c r="G30" s="310"/>
      <c r="H30" s="309"/>
      <c r="I30" s="309"/>
      <c r="J30" s="311"/>
      <c r="K30" s="311"/>
      <c r="L30" s="311"/>
    </row>
    <row r="31" spans="1:12" ht="15.75">
      <c r="A31" s="316" t="s">
        <v>195</v>
      </c>
      <c r="B31" s="316" t="s">
        <v>407</v>
      </c>
      <c r="C31" s="316">
        <v>1</v>
      </c>
      <c r="D31" s="143"/>
      <c r="F31" s="316">
        <v>1</v>
      </c>
      <c r="H31" s="309"/>
      <c r="I31" s="309"/>
      <c r="J31" s="311"/>
      <c r="K31" s="311"/>
      <c r="L31" s="311"/>
    </row>
    <row r="32" spans="1:12" ht="15.75">
      <c r="A32" s="317" t="s">
        <v>196</v>
      </c>
      <c r="B32" s="317" t="s">
        <v>407</v>
      </c>
      <c r="C32" s="317"/>
      <c r="D32" s="317"/>
      <c r="E32" s="318"/>
      <c r="F32" s="318"/>
      <c r="G32" s="319"/>
      <c r="H32" s="309">
        <v>500</v>
      </c>
      <c r="I32" s="309">
        <v>1000</v>
      </c>
      <c r="J32" s="311"/>
      <c r="K32" s="311"/>
      <c r="L32" s="311"/>
    </row>
    <row r="76" spans="1:2" ht="15.75">
      <c r="A76" s="320"/>
      <c r="B76" s="320"/>
    </row>
    <row r="77" spans="1:2" ht="15.75">
      <c r="A77" s="321"/>
      <c r="B77" s="321"/>
    </row>
    <row r="78" spans="1:2" ht="15.75">
      <c r="A78" s="322"/>
      <c r="B78" s="323"/>
    </row>
    <row r="79" spans="1:2" ht="15.75">
      <c r="A79" s="1234"/>
      <c r="B79" s="1234"/>
    </row>
    <row r="80" spans="1:2" ht="15.75">
      <c r="A80" s="1234"/>
      <c r="B80" s="1234"/>
    </row>
    <row r="81" spans="1:2" ht="15.75">
      <c r="A81" s="1234"/>
      <c r="B81" s="1234"/>
    </row>
    <row r="82" spans="1:2" ht="15.75">
      <c r="A82" s="1234"/>
      <c r="B82" s="1234"/>
    </row>
    <row r="83" spans="1:2" ht="15.75">
      <c r="A83" s="1234"/>
      <c r="B83" s="1234"/>
    </row>
    <row r="84" spans="1:2" ht="15.75">
      <c r="A84" s="1234"/>
      <c r="B84" s="1234"/>
    </row>
    <row r="85" spans="1:2" ht="15.75">
      <c r="A85" s="1234"/>
      <c r="B85" s="1234"/>
    </row>
    <row r="86" spans="1:2" ht="15.75">
      <c r="A86" s="1234"/>
      <c r="B86" s="1234"/>
    </row>
    <row r="87" spans="1:2" ht="15.75">
      <c r="A87" s="1234"/>
      <c r="B87" s="1234"/>
    </row>
    <row r="88" spans="1:2" ht="15.75">
      <c r="A88" s="1234"/>
      <c r="B88" s="1234"/>
    </row>
    <row r="89" spans="1:2" ht="15.75">
      <c r="A89" s="1234"/>
      <c r="B89" s="1234"/>
    </row>
    <row r="90" spans="1:2" ht="15.75">
      <c r="A90" s="1234"/>
      <c r="B90" s="1234"/>
    </row>
    <row r="91" spans="1:2" ht="15.75">
      <c r="A91" s="1234"/>
      <c r="B91" s="1234"/>
    </row>
    <row r="92" spans="1:2" ht="15.75">
      <c r="A92" s="1234"/>
      <c r="B92" s="1234"/>
    </row>
    <row r="93" spans="1:2" ht="15.75">
      <c r="A93" s="1234"/>
      <c r="B93" s="1234"/>
    </row>
    <row r="94" spans="1:2" ht="15.75">
      <c r="A94" s="1234"/>
      <c r="B94" s="1234"/>
    </row>
    <row r="95" spans="1:2" ht="15.75">
      <c r="A95" s="1234"/>
      <c r="B95" s="1234"/>
    </row>
    <row r="96" spans="1:2" ht="15.75">
      <c r="A96" s="1234"/>
      <c r="B96" s="1234"/>
    </row>
    <row r="111" spans="1:2" ht="15.75">
      <c r="A111" s="324"/>
      <c r="B111" s="324"/>
    </row>
    <row r="112" spans="1:2" ht="15.75">
      <c r="A112" s="325"/>
      <c r="B112" s="325"/>
    </row>
    <row r="113" spans="1:2" ht="15.75">
      <c r="A113" s="325"/>
      <c r="B113" s="325"/>
    </row>
    <row r="114" spans="1:2" ht="15.75">
      <c r="A114" s="325"/>
      <c r="B114" s="325"/>
    </row>
    <row r="115" spans="1:2" ht="15.75">
      <c r="A115" s="325"/>
      <c r="B115" s="325"/>
    </row>
    <row r="116" spans="1:2" ht="15.75">
      <c r="A116" s="325"/>
      <c r="B116" s="325"/>
    </row>
    <row r="117" spans="1:2" ht="15.75">
      <c r="A117" s="325"/>
      <c r="B117" s="325"/>
    </row>
    <row r="118" spans="1:2" ht="15.75">
      <c r="A118" s="325"/>
      <c r="B118" s="325"/>
    </row>
    <row r="119" spans="1:2" ht="15.75">
      <c r="A119" s="325"/>
      <c r="B119" s="325"/>
    </row>
    <row r="120" spans="1:2" ht="15.75">
      <c r="A120" s="325"/>
      <c r="B120" s="325"/>
    </row>
    <row r="121" spans="1:2" ht="15.75">
      <c r="A121" s="325"/>
      <c r="B121" s="325"/>
    </row>
    <row r="122" spans="1:2" ht="15.75">
      <c r="A122" s="325"/>
      <c r="B122" s="325"/>
    </row>
    <row r="123" spans="1:2" ht="15.75">
      <c r="A123" s="325"/>
      <c r="B123" s="325"/>
    </row>
    <row r="131" spans="1:2" ht="15.75">
      <c r="A131" s="326"/>
      <c r="B131" s="326"/>
    </row>
    <row r="132" spans="1:2" ht="15.75">
      <c r="A132" s="327"/>
      <c r="B132" s="327"/>
    </row>
    <row r="133" spans="1:2" ht="15.75">
      <c r="A133" s="327"/>
      <c r="B133" s="327"/>
    </row>
    <row r="134" spans="1:2" ht="15.75">
      <c r="A134" s="327"/>
      <c r="B134" s="327"/>
    </row>
    <row r="135" spans="1:2" ht="15.75">
      <c r="A135" s="327"/>
      <c r="B135" s="327"/>
    </row>
    <row r="136" spans="1:2" ht="15.75">
      <c r="A136" s="327"/>
      <c r="B136" s="327"/>
    </row>
    <row r="137" spans="1:2" ht="15.75">
      <c r="A137" s="327"/>
      <c r="B137" s="327"/>
    </row>
    <row r="138" spans="1:2" ht="15.75">
      <c r="A138" s="327"/>
      <c r="B138" s="327"/>
    </row>
    <row r="139" spans="1:2" ht="15.75">
      <c r="A139" s="327"/>
      <c r="B139" s="327"/>
    </row>
    <row r="140" spans="1:2" ht="15.75">
      <c r="A140" s="327"/>
      <c r="B140" s="327"/>
    </row>
    <row r="141" spans="1:2" ht="15.75">
      <c r="A141" s="327"/>
      <c r="B141" s="327"/>
    </row>
    <row r="142" spans="1:2" ht="15.75">
      <c r="A142" s="327"/>
      <c r="B142" s="327"/>
    </row>
    <row r="143" spans="1:2" ht="15.75">
      <c r="A143" s="327"/>
      <c r="B143" s="327"/>
    </row>
    <row r="144" spans="1:2" ht="15.75">
      <c r="A144" s="327"/>
      <c r="B144" s="327"/>
    </row>
    <row r="145" spans="1:2" ht="15.75">
      <c r="A145" s="327"/>
      <c r="B145" s="327"/>
    </row>
    <row r="146" spans="1:2" ht="15.75">
      <c r="A146" s="327"/>
      <c r="B146" s="327"/>
    </row>
    <row r="160" ht="15.75">
      <c r="A160" s="328"/>
    </row>
    <row r="161" ht="15.75">
      <c r="A161" s="328"/>
    </row>
    <row r="162" ht="15.75">
      <c r="A162" s="328"/>
    </row>
    <row r="163" ht="15.75">
      <c r="A163" s="328"/>
    </row>
    <row r="164" ht="15.75">
      <c r="A164" s="328"/>
    </row>
    <row r="165" ht="34.5" customHeight="1">
      <c r="A165" s="1236"/>
    </row>
    <row r="166" ht="12.75" customHeight="1">
      <c r="A166" s="1236"/>
    </row>
    <row r="167" ht="15.75">
      <c r="A167" s="328"/>
    </row>
    <row r="168" ht="15.75">
      <c r="A168" s="328"/>
    </row>
    <row r="169" ht="15.75">
      <c r="A169" s="328"/>
    </row>
    <row r="170" ht="15.75">
      <c r="A170" s="1235"/>
    </row>
    <row r="171" ht="15.75">
      <c r="A171" s="1235"/>
    </row>
    <row r="172" ht="15.75">
      <c r="A172" s="1235"/>
    </row>
    <row r="173" ht="15.75">
      <c r="A173" s="1235"/>
    </row>
    <row r="174" ht="15.75">
      <c r="A174" s="1235"/>
    </row>
    <row r="233" ht="15.75">
      <c r="A233" s="328"/>
    </row>
    <row r="234" ht="15.75">
      <c r="A234" s="328"/>
    </row>
    <row r="235" ht="15.75">
      <c r="A235" s="328"/>
    </row>
    <row r="236" ht="15.75">
      <c r="A236" s="328"/>
    </row>
    <row r="237" ht="15.75">
      <c r="A237" s="328"/>
    </row>
    <row r="238" ht="34.5" customHeight="1">
      <c r="A238" s="1236"/>
    </row>
    <row r="239" ht="12.75" customHeight="1">
      <c r="A239" s="1236"/>
    </row>
    <row r="240" ht="34.5" customHeight="1">
      <c r="A240" s="1236"/>
    </row>
    <row r="241" ht="12.75" customHeight="1">
      <c r="A241" s="1236"/>
    </row>
    <row r="242" ht="15.75">
      <c r="A242" s="328"/>
    </row>
    <row r="243" ht="15.75">
      <c r="A243" s="328"/>
    </row>
    <row r="244" ht="15.75">
      <c r="A244" s="328"/>
    </row>
    <row r="245" ht="15.75">
      <c r="A245" s="1235"/>
    </row>
    <row r="246" ht="15.75">
      <c r="A246" s="1235"/>
    </row>
    <row r="247" ht="15.75">
      <c r="A247" s="1235"/>
    </row>
    <row r="248" ht="15.75">
      <c r="A248" s="1235"/>
    </row>
    <row r="249" ht="15.75">
      <c r="A249" s="1235"/>
    </row>
    <row r="250" ht="15.75">
      <c r="A250" s="1235"/>
    </row>
    <row r="262" ht="15.75">
      <c r="A262" s="328"/>
    </row>
    <row r="263" ht="15.75">
      <c r="A263" s="328"/>
    </row>
    <row r="264" ht="15.75">
      <c r="A264" s="328"/>
    </row>
    <row r="265" ht="15.75">
      <c r="A265" s="328"/>
    </row>
    <row r="266" ht="15.75">
      <c r="A266" s="328"/>
    </row>
    <row r="267" ht="34.5" customHeight="1">
      <c r="A267" s="1236"/>
    </row>
    <row r="268" ht="12.75" customHeight="1">
      <c r="A268" s="1236"/>
    </row>
    <row r="269" ht="15.75">
      <c r="A269" s="328"/>
    </row>
    <row r="270" ht="34.5" customHeight="1">
      <c r="A270" s="1236"/>
    </row>
    <row r="271" ht="12.75" customHeight="1">
      <c r="A271" s="1236"/>
    </row>
    <row r="272" ht="15.75">
      <c r="A272" s="328"/>
    </row>
    <row r="273" ht="15.75">
      <c r="A273" s="329"/>
    </row>
    <row r="274" ht="15.75">
      <c r="A274" s="329"/>
    </row>
    <row r="413" ht="12.75" customHeight="1"/>
    <row r="550" ht="46.5" customHeight="1"/>
    <row r="551" ht="13.5" customHeight="1"/>
    <row r="576" ht="46.5" customHeight="1"/>
    <row r="577" ht="13.5" customHeight="1"/>
    <row r="661" ht="34.5" customHeight="1"/>
    <row r="662" ht="12.75" customHeight="1"/>
  </sheetData>
  <sheetProtection selectLockedCells="1" selectUnlockedCells="1"/>
  <mergeCells count="48">
    <mergeCell ref="A7:A8"/>
    <mergeCell ref="B7:B8"/>
    <mergeCell ref="B9:B11"/>
    <mergeCell ref="C9:C11"/>
    <mergeCell ref="D9:D11"/>
    <mergeCell ref="B12:B14"/>
    <mergeCell ref="C12:C14"/>
    <mergeCell ref="D12:D14"/>
    <mergeCell ref="B15:B17"/>
    <mergeCell ref="C15:C17"/>
    <mergeCell ref="D15:D17"/>
    <mergeCell ref="B18:B21"/>
    <mergeCell ref="C18:C21"/>
    <mergeCell ref="D18:D21"/>
    <mergeCell ref="B22:B24"/>
    <mergeCell ref="C22:C24"/>
    <mergeCell ref="D22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85:A87"/>
    <mergeCell ref="B85:B87"/>
    <mergeCell ref="A88:A90"/>
    <mergeCell ref="B88:B90"/>
    <mergeCell ref="A79:A81"/>
    <mergeCell ref="B79:B81"/>
    <mergeCell ref="A82:A84"/>
    <mergeCell ref="B82:B84"/>
    <mergeCell ref="A270:A271"/>
    <mergeCell ref="A165:A166"/>
    <mergeCell ref="A170:A174"/>
    <mergeCell ref="A238:A239"/>
    <mergeCell ref="A240:A241"/>
    <mergeCell ref="A91:A93"/>
    <mergeCell ref="B91:B93"/>
    <mergeCell ref="A245:A250"/>
    <mergeCell ref="A267:A268"/>
    <mergeCell ref="A94:A96"/>
    <mergeCell ref="B94:B96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C47">
      <selection activeCell="AF65" sqref="AF65"/>
    </sheetView>
  </sheetViews>
  <sheetFormatPr defaultColWidth="9.140625" defaultRowHeight="12.75"/>
  <cols>
    <col min="1" max="1" width="6.57421875" style="330" customWidth="1"/>
    <col min="2" max="2" width="17.57421875" style="330" customWidth="1"/>
    <col min="3" max="3" width="54.140625" style="330" customWidth="1"/>
    <col min="4" max="4" width="20.28125" style="330" customWidth="1"/>
    <col min="5" max="5" width="0" style="331" hidden="1" customWidth="1"/>
    <col min="6" max="6" width="0" style="332" hidden="1" customWidth="1"/>
    <col min="7" max="12" width="0" style="333" hidden="1" customWidth="1"/>
    <col min="13" max="15" width="0" style="330" hidden="1" customWidth="1"/>
    <col min="16" max="16" width="0" style="334" hidden="1" customWidth="1"/>
    <col min="17" max="18" width="0" style="330" hidden="1" customWidth="1"/>
    <col min="19" max="19" width="0" style="333" hidden="1" customWidth="1"/>
    <col min="20" max="21" width="0" style="330" hidden="1" customWidth="1"/>
    <col min="22" max="22" width="0" style="333" hidden="1" customWidth="1"/>
    <col min="23" max="24" width="0" style="330" hidden="1" customWidth="1"/>
    <col min="25" max="25" width="0" style="168" hidden="1" customWidth="1"/>
    <col min="26" max="26" width="0" style="333" hidden="1" customWidth="1"/>
    <col min="27" max="27" width="0" style="335" hidden="1" customWidth="1"/>
    <col min="28" max="31" width="0" style="336" hidden="1" customWidth="1"/>
    <col min="32" max="32" width="15.57421875" style="336" customWidth="1"/>
    <col min="33" max="33" width="9.140625" style="337" customWidth="1"/>
    <col min="34" max="34" width="9.140625" style="333" customWidth="1"/>
    <col min="35" max="35" width="15.28125" style="338" customWidth="1"/>
    <col min="36" max="16384" width="9.140625" style="333" customWidth="1"/>
  </cols>
  <sheetData>
    <row r="1" spans="3:35" ht="66" customHeight="1">
      <c r="C1" s="339" t="s">
        <v>197</v>
      </c>
      <c r="D1" s="3"/>
      <c r="AG1" s="337" t="s">
        <v>198</v>
      </c>
      <c r="AI1" s="340"/>
    </row>
    <row r="2" spans="2:26" ht="22.5" customHeight="1">
      <c r="B2" s="330" t="s">
        <v>199</v>
      </c>
      <c r="C2" s="330" t="s">
        <v>200</v>
      </c>
      <c r="Z2" s="333" t="s">
        <v>201</v>
      </c>
    </row>
    <row r="3" spans="1:36" ht="39" customHeight="1">
      <c r="A3" s="341" t="s">
        <v>202</v>
      </c>
      <c r="B3" s="341" t="s">
        <v>203</v>
      </c>
      <c r="C3" s="342" t="s">
        <v>204</v>
      </c>
      <c r="D3" s="343" t="s">
        <v>205</v>
      </c>
      <c r="E3" s="344" t="s">
        <v>206</v>
      </c>
      <c r="F3" s="345" t="s">
        <v>207</v>
      </c>
      <c r="G3" s="346" t="s">
        <v>208</v>
      </c>
      <c r="H3" s="347" t="s">
        <v>390</v>
      </c>
      <c r="I3" s="346" t="s">
        <v>209</v>
      </c>
      <c r="J3" s="347" t="s">
        <v>210</v>
      </c>
      <c r="K3" s="346" t="s">
        <v>392</v>
      </c>
      <c r="L3" s="348" t="s">
        <v>211</v>
      </c>
      <c r="M3" s="349" t="s">
        <v>212</v>
      </c>
      <c r="N3" s="349" t="s">
        <v>213</v>
      </c>
      <c r="O3" s="349" t="s">
        <v>214</v>
      </c>
      <c r="P3" s="350" t="s">
        <v>215</v>
      </c>
      <c r="Q3" s="349" t="s">
        <v>216</v>
      </c>
      <c r="R3" s="349" t="s">
        <v>217</v>
      </c>
      <c r="S3" s="348" t="s">
        <v>218</v>
      </c>
      <c r="T3" s="349" t="s">
        <v>219</v>
      </c>
      <c r="U3" s="349" t="s">
        <v>220</v>
      </c>
      <c r="V3" s="348" t="s">
        <v>221</v>
      </c>
      <c r="W3" s="349" t="s">
        <v>222</v>
      </c>
      <c r="X3" s="349" t="s">
        <v>223</v>
      </c>
      <c r="Y3" s="349" t="s">
        <v>224</v>
      </c>
      <c r="Z3" s="348"/>
      <c r="AA3" s="351"/>
      <c r="AB3" s="352" t="s">
        <v>225</v>
      </c>
      <c r="AC3" s="352" t="s">
        <v>226</v>
      </c>
      <c r="AD3" s="352" t="s">
        <v>227</v>
      </c>
      <c r="AE3" s="352" t="s">
        <v>227</v>
      </c>
      <c r="AF3" s="352" t="s">
        <v>228</v>
      </c>
      <c r="AG3" s="353">
        <f aca="true" t="shared" si="0" ref="AG3:AG34">SUM(L3:AC3)</f>
        <v>0</v>
      </c>
      <c r="AH3" s="333">
        <f>P4*J4</f>
        <v>763.98</v>
      </c>
      <c r="AI3" s="338" t="s">
        <v>229</v>
      </c>
      <c r="AJ3" s="333" t="s">
        <v>230</v>
      </c>
    </row>
    <row r="4" spans="1:36" s="73" customFormat="1" ht="24.75" customHeight="1">
      <c r="A4" s="354" t="s">
        <v>328</v>
      </c>
      <c r="B4" s="354">
        <v>3333701</v>
      </c>
      <c r="C4" s="355" t="s">
        <v>231</v>
      </c>
      <c r="D4" s="356">
        <v>400</v>
      </c>
      <c r="E4" s="357">
        <v>35</v>
      </c>
      <c r="F4" s="358">
        <f>D4*E4</f>
        <v>14000</v>
      </c>
      <c r="G4" s="359">
        <v>119</v>
      </c>
      <c r="H4" s="360">
        <v>4165</v>
      </c>
      <c r="I4" s="361">
        <v>7</v>
      </c>
      <c r="J4" s="362">
        <v>127.33</v>
      </c>
      <c r="K4" s="363">
        <v>4456.55</v>
      </c>
      <c r="L4" s="364"/>
      <c r="M4" s="350"/>
      <c r="N4" s="350"/>
      <c r="O4" s="350">
        <v>3</v>
      </c>
      <c r="P4" s="350">
        <v>6</v>
      </c>
      <c r="Q4" s="350">
        <v>1</v>
      </c>
      <c r="R4" s="350">
        <v>4</v>
      </c>
      <c r="S4" s="364"/>
      <c r="T4" s="350"/>
      <c r="U4" s="350">
        <v>4</v>
      </c>
      <c r="V4" s="364"/>
      <c r="W4" s="350"/>
      <c r="X4" s="350">
        <v>2</v>
      </c>
      <c r="Y4" s="350">
        <v>3</v>
      </c>
      <c r="Z4" s="364">
        <v>5744</v>
      </c>
      <c r="AA4" s="365">
        <f>Z4/7</f>
        <v>820.5714285714286</v>
      </c>
      <c r="AB4" s="366">
        <f>AA4/D4</f>
        <v>2.0514285714285716</v>
      </c>
      <c r="AC4" s="367">
        <v>6.8</v>
      </c>
      <c r="AD4" s="368">
        <v>4</v>
      </c>
      <c r="AE4" s="368"/>
      <c r="AF4" s="368"/>
      <c r="AG4" s="353">
        <f t="shared" si="0"/>
        <v>6596.4228571428575</v>
      </c>
      <c r="AH4" s="333">
        <f aca="true" t="shared" si="1" ref="AH4:AH67">P5*J5</f>
        <v>0</v>
      </c>
      <c r="AI4" s="369">
        <f aca="true" t="shared" si="2" ref="AI4:AI22">SUM(L4:X4)</f>
        <v>20</v>
      </c>
      <c r="AJ4" s="73">
        <f aca="true" t="shared" si="3" ref="AJ4:AJ22">AI4*D4</f>
        <v>8000</v>
      </c>
    </row>
    <row r="5" spans="1:36" s="3" customFormat="1" ht="24.75" customHeight="1" hidden="1">
      <c r="A5" s="370"/>
      <c r="B5" s="370"/>
      <c r="C5" s="371"/>
      <c r="D5" s="372"/>
      <c r="E5" s="373"/>
      <c r="F5" s="358">
        <f aca="true" t="shared" si="4" ref="F5:F35">D5*E5</f>
        <v>0</v>
      </c>
      <c r="G5" s="374"/>
      <c r="H5" s="375"/>
      <c r="I5" s="376"/>
      <c r="J5" s="377"/>
      <c r="K5" s="378"/>
      <c r="L5" s="379"/>
      <c r="M5" s="380"/>
      <c r="N5" s="380"/>
      <c r="O5" s="380"/>
      <c r="P5" s="381"/>
      <c r="Q5" s="380"/>
      <c r="R5" s="380"/>
      <c r="S5" s="382"/>
      <c r="T5" s="380"/>
      <c r="U5" s="380"/>
      <c r="V5" s="382"/>
      <c r="W5" s="380"/>
      <c r="X5" s="380"/>
      <c r="Y5" s="380"/>
      <c r="Z5" s="382"/>
      <c r="AA5" s="365">
        <f aca="true" t="shared" si="5" ref="AA5:AA34">Z5/7</f>
        <v>0</v>
      </c>
      <c r="AB5" s="366" t="e">
        <f aca="true" t="shared" si="6" ref="AB5:AB34">AA5/D5</f>
        <v>#DIV/0!</v>
      </c>
      <c r="AC5" s="367" t="e">
        <f>AB5*3</f>
        <v>#DIV/0!</v>
      </c>
      <c r="AD5" s="368"/>
      <c r="AE5" s="368"/>
      <c r="AF5" s="368"/>
      <c r="AG5" s="353" t="e">
        <f t="shared" si="0"/>
        <v>#DIV/0!</v>
      </c>
      <c r="AH5" s="333">
        <f t="shared" si="1"/>
        <v>943.74</v>
      </c>
      <c r="AI5" s="369">
        <f t="shared" si="2"/>
        <v>0</v>
      </c>
      <c r="AJ5" s="73">
        <f t="shared" si="3"/>
        <v>0</v>
      </c>
    </row>
    <row r="6" spans="1:36" s="73" customFormat="1" ht="24.75" customHeight="1">
      <c r="A6" s="383" t="s">
        <v>332</v>
      </c>
      <c r="B6" s="383">
        <v>2056119</v>
      </c>
      <c r="C6" s="384" t="s">
        <v>232</v>
      </c>
      <c r="D6" s="385">
        <v>500</v>
      </c>
      <c r="E6" s="386">
        <v>41</v>
      </c>
      <c r="F6" s="358">
        <f t="shared" si="4"/>
        <v>20500</v>
      </c>
      <c r="G6" s="387">
        <v>147</v>
      </c>
      <c r="H6" s="388">
        <v>6027</v>
      </c>
      <c r="I6" s="389">
        <v>7</v>
      </c>
      <c r="J6" s="390">
        <v>157.29</v>
      </c>
      <c r="K6" s="391">
        <v>6448.89</v>
      </c>
      <c r="L6" s="364"/>
      <c r="M6" s="350"/>
      <c r="N6" s="350"/>
      <c r="O6" s="350">
        <v>4</v>
      </c>
      <c r="P6" s="350">
        <v>6</v>
      </c>
      <c r="Q6" s="350">
        <v>2</v>
      </c>
      <c r="R6" s="350">
        <v>5</v>
      </c>
      <c r="S6" s="364"/>
      <c r="T6" s="350"/>
      <c r="U6" s="350">
        <v>1</v>
      </c>
      <c r="V6" s="364"/>
      <c r="W6" s="350"/>
      <c r="X6" s="350">
        <v>5</v>
      </c>
      <c r="Y6" s="350">
        <v>4</v>
      </c>
      <c r="Z6" s="364">
        <v>8475</v>
      </c>
      <c r="AA6" s="365">
        <f t="shared" si="5"/>
        <v>1210.7142857142858</v>
      </c>
      <c r="AB6" s="366">
        <f t="shared" si="6"/>
        <v>2.4214285714285717</v>
      </c>
      <c r="AC6" s="367">
        <v>6.1</v>
      </c>
      <c r="AD6" s="368">
        <v>5</v>
      </c>
      <c r="AE6" s="368">
        <v>6</v>
      </c>
      <c r="AF6" s="368"/>
      <c r="AG6" s="353">
        <f t="shared" si="0"/>
        <v>9721.235714285714</v>
      </c>
      <c r="AH6" s="333">
        <f t="shared" si="1"/>
        <v>471.87</v>
      </c>
      <c r="AI6" s="369">
        <f t="shared" si="2"/>
        <v>23</v>
      </c>
      <c r="AJ6" s="73">
        <f t="shared" si="3"/>
        <v>11500</v>
      </c>
    </row>
    <row r="7" spans="1:36" s="73" customFormat="1" ht="24.75" customHeight="1">
      <c r="A7" s="383" t="s">
        <v>335</v>
      </c>
      <c r="B7" s="383">
        <v>2056097</v>
      </c>
      <c r="C7" s="384" t="s">
        <v>233</v>
      </c>
      <c r="D7" s="385">
        <v>500</v>
      </c>
      <c r="E7" s="386">
        <v>18</v>
      </c>
      <c r="F7" s="358">
        <f t="shared" si="4"/>
        <v>9000</v>
      </c>
      <c r="G7" s="387">
        <v>147</v>
      </c>
      <c r="H7" s="388">
        <v>2646</v>
      </c>
      <c r="I7" s="389">
        <v>7</v>
      </c>
      <c r="J7" s="390">
        <v>157.29</v>
      </c>
      <c r="K7" s="391">
        <v>2831.22</v>
      </c>
      <c r="L7" s="364"/>
      <c r="M7" s="350"/>
      <c r="N7" s="350"/>
      <c r="O7" s="350">
        <v>1</v>
      </c>
      <c r="P7" s="350">
        <v>3</v>
      </c>
      <c r="Q7" s="350"/>
      <c r="R7" s="350">
        <v>2</v>
      </c>
      <c r="S7" s="364"/>
      <c r="T7" s="350"/>
      <c r="U7" s="350">
        <v>4</v>
      </c>
      <c r="V7" s="364"/>
      <c r="W7" s="350"/>
      <c r="X7" s="350"/>
      <c r="Y7" s="350">
        <v>2</v>
      </c>
      <c r="Z7" s="364">
        <v>3135</v>
      </c>
      <c r="AA7" s="365">
        <f t="shared" si="5"/>
        <v>447.85714285714283</v>
      </c>
      <c r="AB7" s="366">
        <f t="shared" si="6"/>
        <v>0.8957142857142857</v>
      </c>
      <c r="AC7" s="367">
        <v>3.1</v>
      </c>
      <c r="AD7" s="368">
        <v>6</v>
      </c>
      <c r="AE7" s="368"/>
      <c r="AF7" s="368"/>
      <c r="AG7" s="353">
        <f t="shared" si="0"/>
        <v>3598.852857142857</v>
      </c>
      <c r="AH7" s="333">
        <f t="shared" si="1"/>
        <v>457.96</v>
      </c>
      <c r="AI7" s="369">
        <f t="shared" si="2"/>
        <v>10</v>
      </c>
      <c r="AJ7" s="73">
        <f t="shared" si="3"/>
        <v>5000</v>
      </c>
    </row>
    <row r="8" spans="1:36" s="73" customFormat="1" ht="24.75" customHeight="1">
      <c r="A8" s="383" t="s">
        <v>339</v>
      </c>
      <c r="B8" s="383">
        <v>3183742</v>
      </c>
      <c r="C8" s="384" t="s">
        <v>234</v>
      </c>
      <c r="D8" s="385">
        <v>300</v>
      </c>
      <c r="E8" s="386">
        <v>5</v>
      </c>
      <c r="F8" s="358">
        <f t="shared" si="4"/>
        <v>1500</v>
      </c>
      <c r="G8" s="387">
        <v>428</v>
      </c>
      <c r="H8" s="388">
        <v>2140</v>
      </c>
      <c r="I8" s="389">
        <v>7</v>
      </c>
      <c r="J8" s="390">
        <v>457.96</v>
      </c>
      <c r="K8" s="391">
        <v>2289.8</v>
      </c>
      <c r="L8" s="364"/>
      <c r="M8" s="350"/>
      <c r="N8" s="350">
        <v>1</v>
      </c>
      <c r="O8" s="350"/>
      <c r="P8" s="350">
        <v>1</v>
      </c>
      <c r="Q8" s="350"/>
      <c r="R8" s="350"/>
      <c r="S8" s="364">
        <v>1</v>
      </c>
      <c r="T8" s="350"/>
      <c r="U8" s="350"/>
      <c r="V8" s="364"/>
      <c r="W8" s="350"/>
      <c r="X8" s="350">
        <v>1</v>
      </c>
      <c r="Y8" s="350">
        <v>1</v>
      </c>
      <c r="Z8" s="364">
        <v>625</v>
      </c>
      <c r="AA8" s="365">
        <f t="shared" si="5"/>
        <v>89.28571428571429</v>
      </c>
      <c r="AB8" s="366">
        <f t="shared" si="6"/>
        <v>0.2976190476190476</v>
      </c>
      <c r="AC8" s="367">
        <v>0.9</v>
      </c>
      <c r="AD8" s="368">
        <v>1</v>
      </c>
      <c r="AE8" s="368"/>
      <c r="AF8" s="368"/>
      <c r="AG8" s="353">
        <f t="shared" si="0"/>
        <v>720.4833333333333</v>
      </c>
      <c r="AH8" s="333">
        <f t="shared" si="1"/>
        <v>197.95</v>
      </c>
      <c r="AI8" s="369">
        <f t="shared" si="2"/>
        <v>4</v>
      </c>
      <c r="AJ8" s="73">
        <f t="shared" si="3"/>
        <v>1200</v>
      </c>
    </row>
    <row r="9" spans="1:36" s="73" customFormat="1" ht="24.75" customHeight="1">
      <c r="A9" s="383" t="s">
        <v>341</v>
      </c>
      <c r="B9" s="383">
        <v>2055317</v>
      </c>
      <c r="C9" s="384" t="s">
        <v>235</v>
      </c>
      <c r="D9" s="385">
        <v>200</v>
      </c>
      <c r="E9" s="386">
        <v>12</v>
      </c>
      <c r="F9" s="358">
        <f t="shared" si="4"/>
        <v>2400</v>
      </c>
      <c r="G9" s="387">
        <v>185</v>
      </c>
      <c r="H9" s="388">
        <v>2220</v>
      </c>
      <c r="I9" s="389">
        <v>7</v>
      </c>
      <c r="J9" s="390">
        <v>197.95</v>
      </c>
      <c r="K9" s="391">
        <v>2375.4</v>
      </c>
      <c r="L9" s="364"/>
      <c r="M9" s="350">
        <v>2</v>
      </c>
      <c r="N9" s="350"/>
      <c r="O9" s="350"/>
      <c r="P9" s="350">
        <v>1</v>
      </c>
      <c r="Q9" s="350"/>
      <c r="R9" s="350">
        <v>2</v>
      </c>
      <c r="S9" s="364"/>
      <c r="T9" s="350">
        <v>1</v>
      </c>
      <c r="U9" s="350"/>
      <c r="V9" s="364"/>
      <c r="W9" s="350"/>
      <c r="X9" s="350"/>
      <c r="Y9" s="350">
        <v>2</v>
      </c>
      <c r="Z9" s="364">
        <v>854</v>
      </c>
      <c r="AA9" s="365">
        <f t="shared" si="5"/>
        <v>122</v>
      </c>
      <c r="AB9" s="366">
        <f t="shared" si="6"/>
        <v>0.61</v>
      </c>
      <c r="AC9" s="367">
        <v>1.6</v>
      </c>
      <c r="AD9" s="368"/>
      <c r="AE9" s="368">
        <v>1</v>
      </c>
      <c r="AF9" s="368"/>
      <c r="AG9" s="353">
        <f t="shared" si="0"/>
        <v>986.21</v>
      </c>
      <c r="AH9" s="333">
        <f t="shared" si="1"/>
        <v>0</v>
      </c>
      <c r="AI9" s="369">
        <f t="shared" si="2"/>
        <v>6</v>
      </c>
      <c r="AJ9" s="73">
        <f t="shared" si="3"/>
        <v>1200</v>
      </c>
    </row>
    <row r="10" spans="1:36" s="73" customFormat="1" ht="24.75" customHeight="1">
      <c r="A10" s="383" t="s">
        <v>343</v>
      </c>
      <c r="B10" s="383">
        <v>2055325</v>
      </c>
      <c r="C10" s="384" t="s">
        <v>236</v>
      </c>
      <c r="D10" s="385">
        <v>100</v>
      </c>
      <c r="E10" s="386">
        <v>2</v>
      </c>
      <c r="F10" s="358">
        <f t="shared" si="4"/>
        <v>200</v>
      </c>
      <c r="G10" s="387">
        <v>214</v>
      </c>
      <c r="H10" s="388">
        <v>428</v>
      </c>
      <c r="I10" s="389">
        <v>7</v>
      </c>
      <c r="J10" s="390">
        <v>228.98</v>
      </c>
      <c r="K10" s="391">
        <v>457.96</v>
      </c>
      <c r="L10" s="364"/>
      <c r="M10" s="350"/>
      <c r="N10" s="350"/>
      <c r="O10" s="350"/>
      <c r="P10" s="350"/>
      <c r="Q10" s="350"/>
      <c r="R10" s="350"/>
      <c r="S10" s="364"/>
      <c r="T10" s="350"/>
      <c r="U10" s="350"/>
      <c r="V10" s="364"/>
      <c r="W10" s="350"/>
      <c r="X10" s="350"/>
      <c r="Y10" s="350"/>
      <c r="Z10" s="364"/>
      <c r="AA10" s="365">
        <f t="shared" si="5"/>
        <v>0</v>
      </c>
      <c r="AB10" s="366">
        <f t="shared" si="6"/>
        <v>0</v>
      </c>
      <c r="AC10" s="367">
        <f>AB10*3</f>
        <v>0</v>
      </c>
      <c r="AD10" s="368"/>
      <c r="AE10" s="368"/>
      <c r="AF10" s="368"/>
      <c r="AG10" s="353">
        <f t="shared" si="0"/>
        <v>0</v>
      </c>
      <c r="AH10" s="333">
        <f t="shared" si="1"/>
        <v>237.54</v>
      </c>
      <c r="AI10" s="369">
        <f t="shared" si="2"/>
        <v>0</v>
      </c>
      <c r="AJ10" s="73">
        <f t="shared" si="3"/>
        <v>0</v>
      </c>
    </row>
    <row r="11" spans="1:36" s="73" customFormat="1" ht="24.75" customHeight="1">
      <c r="A11" s="383" t="s">
        <v>346</v>
      </c>
      <c r="B11" s="383">
        <v>3002721</v>
      </c>
      <c r="C11" s="384" t="s">
        <v>237</v>
      </c>
      <c r="D11" s="385">
        <v>400</v>
      </c>
      <c r="E11" s="386">
        <v>3</v>
      </c>
      <c r="F11" s="358">
        <f t="shared" si="4"/>
        <v>1200</v>
      </c>
      <c r="G11" s="387">
        <v>222</v>
      </c>
      <c r="H11" s="388">
        <v>666</v>
      </c>
      <c r="I11" s="389">
        <v>7</v>
      </c>
      <c r="J11" s="390">
        <v>237.54</v>
      </c>
      <c r="K11" s="391">
        <v>712.62</v>
      </c>
      <c r="L11" s="364"/>
      <c r="M11" s="350"/>
      <c r="N11" s="350"/>
      <c r="O11" s="350"/>
      <c r="P11" s="350">
        <v>1</v>
      </c>
      <c r="Q11" s="350"/>
      <c r="R11" s="350"/>
      <c r="S11" s="364"/>
      <c r="T11" s="350"/>
      <c r="U11" s="350"/>
      <c r="V11" s="364"/>
      <c r="W11" s="350"/>
      <c r="X11" s="350"/>
      <c r="Y11" s="350"/>
      <c r="Z11" s="364">
        <v>354</v>
      </c>
      <c r="AA11" s="365">
        <f t="shared" si="5"/>
        <v>50.57142857142857</v>
      </c>
      <c r="AB11" s="366">
        <f t="shared" si="6"/>
        <v>0.12642857142857142</v>
      </c>
      <c r="AC11" s="367">
        <v>0.4</v>
      </c>
      <c r="AD11" s="368">
        <v>1</v>
      </c>
      <c r="AE11" s="368"/>
      <c r="AF11" s="368"/>
      <c r="AG11" s="353">
        <f t="shared" si="0"/>
        <v>406.0978571428571</v>
      </c>
      <c r="AH11" s="333">
        <f t="shared" si="1"/>
        <v>515.32</v>
      </c>
      <c r="AI11" s="369">
        <f t="shared" si="2"/>
        <v>1</v>
      </c>
      <c r="AJ11" s="73">
        <f t="shared" si="3"/>
        <v>400</v>
      </c>
    </row>
    <row r="12" spans="1:36" s="73" customFormat="1" ht="33" customHeight="1">
      <c r="A12" s="383" t="s">
        <v>350</v>
      </c>
      <c r="B12" s="383">
        <v>20737488322</v>
      </c>
      <c r="C12" s="384" t="s">
        <v>238</v>
      </c>
      <c r="D12" s="385">
        <v>350</v>
      </c>
      <c r="E12" s="386">
        <v>43</v>
      </c>
      <c r="F12" s="358">
        <f t="shared" si="4"/>
        <v>15050</v>
      </c>
      <c r="G12" s="387">
        <v>120.4</v>
      </c>
      <c r="H12" s="388">
        <v>5177.2</v>
      </c>
      <c r="I12" s="389">
        <v>7</v>
      </c>
      <c r="J12" s="390">
        <v>128.83</v>
      </c>
      <c r="K12" s="391">
        <v>5539.6</v>
      </c>
      <c r="L12" s="364"/>
      <c r="M12" s="350"/>
      <c r="N12" s="350"/>
      <c r="O12" s="350">
        <v>3</v>
      </c>
      <c r="P12" s="350">
        <v>4</v>
      </c>
      <c r="Q12" s="350">
        <v>2</v>
      </c>
      <c r="R12" s="350">
        <v>5</v>
      </c>
      <c r="S12" s="364">
        <v>3</v>
      </c>
      <c r="T12" s="350"/>
      <c r="U12" s="350">
        <v>3</v>
      </c>
      <c r="V12" s="364"/>
      <c r="W12" s="350"/>
      <c r="X12" s="350">
        <v>3</v>
      </c>
      <c r="Y12" s="350">
        <v>7</v>
      </c>
      <c r="Z12" s="364">
        <v>3781</v>
      </c>
      <c r="AA12" s="365">
        <f t="shared" si="5"/>
        <v>540.1428571428571</v>
      </c>
      <c r="AB12" s="366">
        <f t="shared" si="6"/>
        <v>1.5432653061224488</v>
      </c>
      <c r="AC12" s="367">
        <v>9.8</v>
      </c>
      <c r="AD12" s="368">
        <v>5</v>
      </c>
      <c r="AE12" s="368">
        <v>2</v>
      </c>
      <c r="AF12" s="368"/>
      <c r="AG12" s="353">
        <f t="shared" si="0"/>
        <v>4362.48612244898</v>
      </c>
      <c r="AH12" s="333">
        <f t="shared" si="1"/>
        <v>160.5</v>
      </c>
      <c r="AI12" s="369">
        <f t="shared" si="2"/>
        <v>23</v>
      </c>
      <c r="AJ12" s="73">
        <f t="shared" si="3"/>
        <v>8050</v>
      </c>
    </row>
    <row r="13" spans="1:36" s="73" customFormat="1" ht="24.75" customHeight="1">
      <c r="A13" s="383" t="s">
        <v>353</v>
      </c>
      <c r="B13" s="383">
        <v>3039773</v>
      </c>
      <c r="C13" s="384" t="s">
        <v>239</v>
      </c>
      <c r="D13" s="385">
        <v>400</v>
      </c>
      <c r="E13" s="386">
        <v>10</v>
      </c>
      <c r="F13" s="358">
        <f t="shared" si="4"/>
        <v>4000</v>
      </c>
      <c r="G13" s="387">
        <v>150</v>
      </c>
      <c r="H13" s="388">
        <v>1500</v>
      </c>
      <c r="I13" s="389">
        <v>7</v>
      </c>
      <c r="J13" s="390">
        <v>160.5</v>
      </c>
      <c r="K13" s="391">
        <v>1605</v>
      </c>
      <c r="L13" s="364"/>
      <c r="M13" s="350">
        <v>1</v>
      </c>
      <c r="N13" s="350">
        <v>1</v>
      </c>
      <c r="O13" s="350"/>
      <c r="P13" s="350">
        <v>1</v>
      </c>
      <c r="Q13" s="350"/>
      <c r="R13" s="350">
        <v>1</v>
      </c>
      <c r="S13" s="364"/>
      <c r="T13" s="350">
        <v>1</v>
      </c>
      <c r="U13" s="350">
        <v>1</v>
      </c>
      <c r="V13" s="364"/>
      <c r="W13" s="350"/>
      <c r="X13" s="350">
        <v>2</v>
      </c>
      <c r="Y13" s="350">
        <v>1</v>
      </c>
      <c r="Z13" s="364">
        <v>1915</v>
      </c>
      <c r="AA13" s="365">
        <f t="shared" si="5"/>
        <v>273.57142857142856</v>
      </c>
      <c r="AB13" s="366">
        <f t="shared" si="6"/>
        <v>0.6839285714285714</v>
      </c>
      <c r="AC13" s="367">
        <v>2.5</v>
      </c>
      <c r="AD13" s="368"/>
      <c r="AE13" s="368">
        <v>2</v>
      </c>
      <c r="AF13" s="368"/>
      <c r="AG13" s="353">
        <f t="shared" si="0"/>
        <v>2200.755357142857</v>
      </c>
      <c r="AH13" s="333">
        <f t="shared" si="1"/>
        <v>535</v>
      </c>
      <c r="AI13" s="369">
        <f t="shared" si="2"/>
        <v>8</v>
      </c>
      <c r="AJ13" s="73">
        <f t="shared" si="3"/>
        <v>3200</v>
      </c>
    </row>
    <row r="14" spans="1:36" s="73" customFormat="1" ht="24.75" customHeight="1">
      <c r="A14" s="383" t="s">
        <v>356</v>
      </c>
      <c r="B14" s="383">
        <v>3038637</v>
      </c>
      <c r="C14" s="384" t="s">
        <v>240</v>
      </c>
      <c r="D14" s="385">
        <v>175</v>
      </c>
      <c r="E14" s="386">
        <v>10</v>
      </c>
      <c r="F14" s="358">
        <f t="shared" si="4"/>
        <v>1750</v>
      </c>
      <c r="G14" s="387">
        <v>250</v>
      </c>
      <c r="H14" s="388">
        <v>2500</v>
      </c>
      <c r="I14" s="389">
        <v>7</v>
      </c>
      <c r="J14" s="390">
        <v>267.5</v>
      </c>
      <c r="K14" s="391">
        <v>2675</v>
      </c>
      <c r="L14" s="364"/>
      <c r="M14" s="350"/>
      <c r="N14" s="350">
        <v>1</v>
      </c>
      <c r="O14" s="350">
        <v>1</v>
      </c>
      <c r="P14" s="350">
        <v>2</v>
      </c>
      <c r="Q14" s="350"/>
      <c r="R14" s="350">
        <v>2</v>
      </c>
      <c r="S14" s="364"/>
      <c r="T14" s="350">
        <v>1</v>
      </c>
      <c r="U14" s="350">
        <v>1</v>
      </c>
      <c r="V14" s="364"/>
      <c r="W14" s="350"/>
      <c r="X14" s="350">
        <v>1</v>
      </c>
      <c r="Y14" s="350">
        <v>1</v>
      </c>
      <c r="Z14" s="364">
        <v>1027</v>
      </c>
      <c r="AA14" s="365">
        <f t="shared" si="5"/>
        <v>146.71428571428572</v>
      </c>
      <c r="AB14" s="366">
        <f t="shared" si="6"/>
        <v>0.8383673469387756</v>
      </c>
      <c r="AC14" s="367">
        <f>AB14*3</f>
        <v>2.515102040816327</v>
      </c>
      <c r="AD14" s="368"/>
      <c r="AE14" s="368">
        <v>2</v>
      </c>
      <c r="AF14" s="368"/>
      <c r="AG14" s="353">
        <f t="shared" si="0"/>
        <v>1187.067755102041</v>
      </c>
      <c r="AH14" s="333">
        <f t="shared" si="1"/>
        <v>642</v>
      </c>
      <c r="AI14" s="369">
        <f t="shared" si="2"/>
        <v>9</v>
      </c>
      <c r="AJ14" s="73">
        <f t="shared" si="3"/>
        <v>1575</v>
      </c>
    </row>
    <row r="15" spans="1:36" s="73" customFormat="1" ht="24.75" customHeight="1">
      <c r="A15" s="383" t="s">
        <v>363</v>
      </c>
      <c r="B15" s="383"/>
      <c r="C15" s="384" t="s">
        <v>241</v>
      </c>
      <c r="D15" s="385">
        <v>175</v>
      </c>
      <c r="E15" s="386">
        <v>10</v>
      </c>
      <c r="F15" s="358">
        <f t="shared" si="4"/>
        <v>1750</v>
      </c>
      <c r="G15" s="387">
        <v>300</v>
      </c>
      <c r="H15" s="388">
        <v>3000</v>
      </c>
      <c r="I15" s="389">
        <v>7</v>
      </c>
      <c r="J15" s="390">
        <v>321</v>
      </c>
      <c r="K15" s="391">
        <v>3210</v>
      </c>
      <c r="L15" s="364"/>
      <c r="M15" s="350"/>
      <c r="N15" s="350">
        <v>1</v>
      </c>
      <c r="O15" s="350">
        <v>1</v>
      </c>
      <c r="P15" s="350">
        <v>2</v>
      </c>
      <c r="Q15" s="350">
        <v>1</v>
      </c>
      <c r="R15" s="350">
        <v>1</v>
      </c>
      <c r="S15" s="364">
        <v>1</v>
      </c>
      <c r="T15" s="350"/>
      <c r="U15" s="350">
        <v>1</v>
      </c>
      <c r="V15" s="364"/>
      <c r="W15" s="350"/>
      <c r="X15" s="350">
        <v>2</v>
      </c>
      <c r="Y15" s="350">
        <v>1</v>
      </c>
      <c r="Z15" s="364">
        <v>992</v>
      </c>
      <c r="AA15" s="365">
        <f t="shared" si="5"/>
        <v>141.71428571428572</v>
      </c>
      <c r="AB15" s="366">
        <f t="shared" si="6"/>
        <v>0.809795918367347</v>
      </c>
      <c r="AC15" s="367">
        <v>3.5</v>
      </c>
      <c r="AD15" s="368"/>
      <c r="AE15" s="368">
        <v>2</v>
      </c>
      <c r="AF15" s="368"/>
      <c r="AG15" s="353">
        <f t="shared" si="0"/>
        <v>1149.0240816326532</v>
      </c>
      <c r="AH15" s="333">
        <f t="shared" si="1"/>
        <v>471.87</v>
      </c>
      <c r="AI15" s="369">
        <f t="shared" si="2"/>
        <v>10</v>
      </c>
      <c r="AJ15" s="73">
        <f t="shared" si="3"/>
        <v>1750</v>
      </c>
    </row>
    <row r="16" spans="1:36" s="73" customFormat="1" ht="24.75" customHeight="1">
      <c r="A16" s="383" t="s">
        <v>366</v>
      </c>
      <c r="B16" s="383">
        <v>2055864</v>
      </c>
      <c r="C16" s="384" t="s">
        <v>242</v>
      </c>
      <c r="D16" s="385">
        <v>700</v>
      </c>
      <c r="E16" s="386">
        <v>35</v>
      </c>
      <c r="F16" s="358">
        <f t="shared" si="4"/>
        <v>24500</v>
      </c>
      <c r="G16" s="387">
        <v>147</v>
      </c>
      <c r="H16" s="388">
        <v>5145</v>
      </c>
      <c r="I16" s="389">
        <v>7</v>
      </c>
      <c r="J16" s="390">
        <v>157.29</v>
      </c>
      <c r="K16" s="391">
        <v>5505.15</v>
      </c>
      <c r="L16" s="364"/>
      <c r="M16" s="350"/>
      <c r="N16" s="350"/>
      <c r="O16" s="350">
        <v>4</v>
      </c>
      <c r="P16" s="350">
        <v>3</v>
      </c>
      <c r="Q16" s="350">
        <v>2</v>
      </c>
      <c r="R16" s="350">
        <v>5</v>
      </c>
      <c r="S16" s="364">
        <v>1</v>
      </c>
      <c r="T16" s="350">
        <v>1</v>
      </c>
      <c r="U16" s="350">
        <v>2</v>
      </c>
      <c r="V16" s="364"/>
      <c r="W16" s="350"/>
      <c r="X16" s="350">
        <v>4</v>
      </c>
      <c r="Y16" s="350">
        <v>5</v>
      </c>
      <c r="Z16" s="364">
        <v>9035</v>
      </c>
      <c r="AA16" s="365">
        <f t="shared" si="5"/>
        <v>1290.7142857142858</v>
      </c>
      <c r="AB16" s="366">
        <f t="shared" si="6"/>
        <v>1.8438775510204082</v>
      </c>
      <c r="AC16" s="367">
        <v>6</v>
      </c>
      <c r="AD16" s="368">
        <v>4</v>
      </c>
      <c r="AE16" s="368"/>
      <c r="AF16" s="368"/>
      <c r="AG16" s="353">
        <f t="shared" si="0"/>
        <v>10360.558163265307</v>
      </c>
      <c r="AH16" s="333">
        <f t="shared" si="1"/>
        <v>838.88</v>
      </c>
      <c r="AI16" s="369">
        <f t="shared" si="2"/>
        <v>22</v>
      </c>
      <c r="AJ16" s="73">
        <f t="shared" si="3"/>
        <v>15400</v>
      </c>
    </row>
    <row r="17" spans="1:36" s="73" customFormat="1" ht="24.75" customHeight="1">
      <c r="A17" s="383" t="s">
        <v>368</v>
      </c>
      <c r="B17" s="383">
        <v>2055651</v>
      </c>
      <c r="C17" s="384" t="s">
        <v>243</v>
      </c>
      <c r="D17" s="385">
        <v>800</v>
      </c>
      <c r="E17" s="386">
        <v>57</v>
      </c>
      <c r="F17" s="358">
        <f t="shared" si="4"/>
        <v>45600</v>
      </c>
      <c r="G17" s="387">
        <v>196</v>
      </c>
      <c r="H17" s="388">
        <v>11172</v>
      </c>
      <c r="I17" s="389">
        <v>7</v>
      </c>
      <c r="J17" s="390">
        <v>209.72</v>
      </c>
      <c r="K17" s="391">
        <v>11954.04</v>
      </c>
      <c r="L17" s="364"/>
      <c r="M17" s="350"/>
      <c r="N17" s="350"/>
      <c r="O17" s="350"/>
      <c r="P17" s="350">
        <v>4</v>
      </c>
      <c r="Q17" s="350">
        <v>2</v>
      </c>
      <c r="R17" s="350">
        <v>5</v>
      </c>
      <c r="S17" s="364">
        <v>1</v>
      </c>
      <c r="T17" s="350"/>
      <c r="U17" s="350">
        <v>3</v>
      </c>
      <c r="V17" s="364"/>
      <c r="W17" s="350"/>
      <c r="X17" s="350">
        <v>2</v>
      </c>
      <c r="Y17" s="350">
        <v>4</v>
      </c>
      <c r="Z17" s="364">
        <v>10862</v>
      </c>
      <c r="AA17" s="365">
        <f t="shared" si="5"/>
        <v>1551.7142857142858</v>
      </c>
      <c r="AB17" s="366">
        <f t="shared" si="6"/>
        <v>1.9396428571428572</v>
      </c>
      <c r="AC17" s="367">
        <v>6</v>
      </c>
      <c r="AD17" s="368"/>
      <c r="AE17" s="368">
        <v>4</v>
      </c>
      <c r="AF17" s="368"/>
      <c r="AG17" s="353">
        <f t="shared" si="0"/>
        <v>12442.65392857143</v>
      </c>
      <c r="AH17" s="333">
        <f t="shared" si="1"/>
        <v>139.1</v>
      </c>
      <c r="AI17" s="369">
        <f t="shared" si="2"/>
        <v>17</v>
      </c>
      <c r="AJ17" s="73">
        <f t="shared" si="3"/>
        <v>13600</v>
      </c>
    </row>
    <row r="18" spans="1:36" s="73" customFormat="1" ht="24.75" customHeight="1">
      <c r="A18" s="383" t="s">
        <v>369</v>
      </c>
      <c r="B18" s="383">
        <v>2052997</v>
      </c>
      <c r="C18" s="384" t="s">
        <v>244</v>
      </c>
      <c r="D18" s="385">
        <v>150</v>
      </c>
      <c r="E18" s="386">
        <v>5</v>
      </c>
      <c r="F18" s="358">
        <f t="shared" si="4"/>
        <v>750</v>
      </c>
      <c r="G18" s="387">
        <v>130</v>
      </c>
      <c r="H18" s="388">
        <v>650</v>
      </c>
      <c r="I18" s="389">
        <v>7</v>
      </c>
      <c r="J18" s="390">
        <v>139.1</v>
      </c>
      <c r="K18" s="391">
        <v>695.5</v>
      </c>
      <c r="L18" s="364"/>
      <c r="M18" s="350">
        <v>1</v>
      </c>
      <c r="N18" s="350"/>
      <c r="O18" s="350">
        <v>1</v>
      </c>
      <c r="P18" s="350">
        <v>1</v>
      </c>
      <c r="Q18" s="350"/>
      <c r="R18" s="350">
        <v>1</v>
      </c>
      <c r="S18" s="364">
        <v>1</v>
      </c>
      <c r="T18" s="350"/>
      <c r="U18" s="350"/>
      <c r="V18" s="364"/>
      <c r="W18" s="350"/>
      <c r="X18" s="350">
        <v>1</v>
      </c>
      <c r="Y18" s="350">
        <v>1</v>
      </c>
      <c r="Z18" s="364">
        <v>492</v>
      </c>
      <c r="AA18" s="365">
        <f t="shared" si="5"/>
        <v>70.28571428571429</v>
      </c>
      <c r="AB18" s="366">
        <f t="shared" si="6"/>
        <v>0.46857142857142864</v>
      </c>
      <c r="AC18" s="367">
        <v>2</v>
      </c>
      <c r="AD18" s="368"/>
      <c r="AE18" s="368">
        <v>2</v>
      </c>
      <c r="AF18" s="368"/>
      <c r="AG18" s="353">
        <f t="shared" si="0"/>
        <v>571.7542857142857</v>
      </c>
      <c r="AH18" s="333">
        <f t="shared" si="1"/>
        <v>0</v>
      </c>
      <c r="AI18" s="369">
        <f t="shared" si="2"/>
        <v>6</v>
      </c>
      <c r="AJ18" s="73">
        <f t="shared" si="3"/>
        <v>900</v>
      </c>
    </row>
    <row r="19" spans="1:36" s="73" customFormat="1" ht="36.75" customHeight="1">
      <c r="A19" s="383" t="s">
        <v>378</v>
      </c>
      <c r="B19" s="383">
        <v>2144611</v>
      </c>
      <c r="C19" s="384" t="s">
        <v>245</v>
      </c>
      <c r="D19" s="385">
        <v>300</v>
      </c>
      <c r="E19" s="386">
        <v>9</v>
      </c>
      <c r="F19" s="358">
        <f t="shared" si="4"/>
        <v>2700</v>
      </c>
      <c r="G19" s="387">
        <v>288</v>
      </c>
      <c r="H19" s="388">
        <v>2592</v>
      </c>
      <c r="I19" s="389">
        <v>7</v>
      </c>
      <c r="J19" s="390">
        <v>308.16</v>
      </c>
      <c r="K19" s="391">
        <v>2773.44</v>
      </c>
      <c r="L19" s="364"/>
      <c r="M19" s="350"/>
      <c r="N19" s="350"/>
      <c r="O19" s="350"/>
      <c r="P19" s="350"/>
      <c r="Q19" s="350"/>
      <c r="R19" s="350"/>
      <c r="S19" s="364"/>
      <c r="T19" s="350"/>
      <c r="U19" s="350"/>
      <c r="V19" s="364"/>
      <c r="W19" s="350">
        <v>2</v>
      </c>
      <c r="X19" s="350"/>
      <c r="Y19" s="350"/>
      <c r="Z19" s="364">
        <v>547</v>
      </c>
      <c r="AA19" s="365">
        <f t="shared" si="5"/>
        <v>78.14285714285714</v>
      </c>
      <c r="AB19" s="366">
        <f t="shared" si="6"/>
        <v>0.2604761904761905</v>
      </c>
      <c r="AC19" s="367">
        <v>1</v>
      </c>
      <c r="AD19" s="368"/>
      <c r="AE19" s="368"/>
      <c r="AF19" s="368"/>
      <c r="AG19" s="353">
        <f t="shared" si="0"/>
        <v>628.4033333333333</v>
      </c>
      <c r="AH19" s="333">
        <f t="shared" si="1"/>
        <v>128.4</v>
      </c>
      <c r="AI19" s="369">
        <f t="shared" si="2"/>
        <v>2</v>
      </c>
      <c r="AJ19" s="73">
        <f t="shared" si="3"/>
        <v>600</v>
      </c>
    </row>
    <row r="20" spans="1:36" s="73" customFormat="1" ht="24.75" customHeight="1">
      <c r="A20" s="383" t="s">
        <v>381</v>
      </c>
      <c r="B20" s="383">
        <v>3183793</v>
      </c>
      <c r="C20" s="384" t="s">
        <v>246</v>
      </c>
      <c r="D20" s="385">
        <v>250</v>
      </c>
      <c r="E20" s="386">
        <v>2</v>
      </c>
      <c r="F20" s="358">
        <f t="shared" si="4"/>
        <v>500</v>
      </c>
      <c r="G20" s="387">
        <v>120</v>
      </c>
      <c r="H20" s="388">
        <v>240</v>
      </c>
      <c r="I20" s="389">
        <v>7</v>
      </c>
      <c r="J20" s="390">
        <v>128.4</v>
      </c>
      <c r="K20" s="391">
        <v>256.8</v>
      </c>
      <c r="L20" s="364"/>
      <c r="M20" s="350"/>
      <c r="N20" s="350"/>
      <c r="O20" s="350"/>
      <c r="P20" s="350">
        <v>1</v>
      </c>
      <c r="Q20" s="350"/>
      <c r="R20" s="350"/>
      <c r="S20" s="364"/>
      <c r="T20" s="350"/>
      <c r="U20" s="350"/>
      <c r="V20" s="364"/>
      <c r="W20" s="350"/>
      <c r="X20" s="350"/>
      <c r="Y20" s="350"/>
      <c r="Z20" s="364">
        <v>197</v>
      </c>
      <c r="AA20" s="365">
        <f t="shared" si="5"/>
        <v>28.142857142857142</v>
      </c>
      <c r="AB20" s="366">
        <f t="shared" si="6"/>
        <v>0.11257142857142857</v>
      </c>
      <c r="AC20" s="367">
        <v>0.4</v>
      </c>
      <c r="AD20" s="368"/>
      <c r="AE20" s="368">
        <v>1</v>
      </c>
      <c r="AF20" s="368"/>
      <c r="AG20" s="353">
        <f t="shared" si="0"/>
        <v>226.6554285714286</v>
      </c>
      <c r="AH20" s="333">
        <f t="shared" si="1"/>
        <v>98.44</v>
      </c>
      <c r="AI20" s="369">
        <f t="shared" si="2"/>
        <v>1</v>
      </c>
      <c r="AJ20" s="73">
        <f t="shared" si="3"/>
        <v>250</v>
      </c>
    </row>
    <row r="21" spans="1:36" s="73" customFormat="1" ht="24.75" customHeight="1">
      <c r="A21" s="383" t="s">
        <v>383</v>
      </c>
      <c r="B21" s="383"/>
      <c r="C21" s="384" t="s">
        <v>247</v>
      </c>
      <c r="D21" s="385">
        <v>300</v>
      </c>
      <c r="E21" s="386">
        <v>8</v>
      </c>
      <c r="F21" s="358">
        <f t="shared" si="4"/>
        <v>2400</v>
      </c>
      <c r="G21" s="387">
        <v>46</v>
      </c>
      <c r="H21" s="388">
        <v>368</v>
      </c>
      <c r="I21" s="389">
        <v>7</v>
      </c>
      <c r="J21" s="390">
        <v>49.22</v>
      </c>
      <c r="K21" s="391">
        <v>393.76</v>
      </c>
      <c r="L21" s="364"/>
      <c r="M21" s="350">
        <v>1</v>
      </c>
      <c r="N21" s="350"/>
      <c r="O21" s="350">
        <v>3</v>
      </c>
      <c r="P21" s="350">
        <v>2</v>
      </c>
      <c r="Q21" s="350"/>
      <c r="R21" s="350">
        <v>2</v>
      </c>
      <c r="S21" s="364"/>
      <c r="T21" s="350"/>
      <c r="U21" s="350"/>
      <c r="V21" s="364"/>
      <c r="W21" s="350">
        <v>1</v>
      </c>
      <c r="X21" s="350"/>
      <c r="Y21" s="350">
        <v>4</v>
      </c>
      <c r="Z21" s="364">
        <v>1638</v>
      </c>
      <c r="AA21" s="365">
        <f t="shared" si="5"/>
        <v>234</v>
      </c>
      <c r="AB21" s="366">
        <f t="shared" si="6"/>
        <v>0.78</v>
      </c>
      <c r="AC21" s="367">
        <v>3.1</v>
      </c>
      <c r="AD21" s="368"/>
      <c r="AE21" s="368">
        <v>1</v>
      </c>
      <c r="AF21" s="368"/>
      <c r="AG21" s="353">
        <f t="shared" si="0"/>
        <v>1888.8799999999999</v>
      </c>
      <c r="AH21" s="333">
        <f t="shared" si="1"/>
        <v>321</v>
      </c>
      <c r="AI21" s="369">
        <f t="shared" si="2"/>
        <v>9</v>
      </c>
      <c r="AJ21" s="73">
        <f t="shared" si="3"/>
        <v>2700</v>
      </c>
    </row>
    <row r="22" spans="1:36" s="73" customFormat="1" ht="24.75" customHeight="1">
      <c r="A22" s="392" t="s">
        <v>455</v>
      </c>
      <c r="B22" s="392">
        <v>2144620</v>
      </c>
      <c r="C22" s="393" t="s">
        <v>248</v>
      </c>
      <c r="D22" s="394">
        <v>250</v>
      </c>
      <c r="E22" s="395">
        <v>10</v>
      </c>
      <c r="F22" s="358">
        <f t="shared" si="4"/>
        <v>2500</v>
      </c>
      <c r="G22" s="396">
        <v>150</v>
      </c>
      <c r="H22" s="397">
        <v>1500</v>
      </c>
      <c r="I22" s="398">
        <v>7</v>
      </c>
      <c r="J22" s="399">
        <v>160.5</v>
      </c>
      <c r="K22" s="400">
        <v>1605</v>
      </c>
      <c r="L22" s="364"/>
      <c r="M22" s="350"/>
      <c r="N22" s="350">
        <v>1</v>
      </c>
      <c r="O22" s="350">
        <v>1</v>
      </c>
      <c r="P22" s="350">
        <v>2</v>
      </c>
      <c r="Q22" s="350"/>
      <c r="R22" s="350">
        <v>1</v>
      </c>
      <c r="S22" s="364"/>
      <c r="T22" s="350">
        <v>1</v>
      </c>
      <c r="U22" s="350">
        <v>1</v>
      </c>
      <c r="V22" s="364"/>
      <c r="W22" s="350"/>
      <c r="X22" s="350">
        <v>2</v>
      </c>
      <c r="Y22" s="350"/>
      <c r="Z22" s="364">
        <v>1310</v>
      </c>
      <c r="AA22" s="365">
        <f t="shared" si="5"/>
        <v>187.14285714285714</v>
      </c>
      <c r="AB22" s="366">
        <f t="shared" si="6"/>
        <v>0.7485714285714286</v>
      </c>
      <c r="AC22" s="367">
        <v>3</v>
      </c>
      <c r="AD22" s="368"/>
      <c r="AE22" s="368">
        <v>3</v>
      </c>
      <c r="AF22" s="368"/>
      <c r="AG22" s="353">
        <f t="shared" si="0"/>
        <v>1509.8914285714286</v>
      </c>
      <c r="AH22" s="333">
        <f t="shared" si="1"/>
        <v>0</v>
      </c>
      <c r="AI22" s="369">
        <f t="shared" si="2"/>
        <v>9</v>
      </c>
      <c r="AJ22" s="73">
        <f t="shared" si="3"/>
        <v>2250</v>
      </c>
    </row>
    <row r="23" spans="1:35" s="73" customFormat="1" ht="24.75" customHeight="1">
      <c r="A23" s="168"/>
      <c r="B23" s="168"/>
      <c r="F23" s="358">
        <f t="shared" si="4"/>
        <v>0</v>
      </c>
      <c r="G23" s="3"/>
      <c r="H23" s="3"/>
      <c r="I23" s="3"/>
      <c r="J23" s="3"/>
      <c r="K23" s="3"/>
      <c r="L23" s="364"/>
      <c r="M23" s="350"/>
      <c r="N23" s="350"/>
      <c r="O23" s="350"/>
      <c r="P23" s="350"/>
      <c r="Q23" s="350"/>
      <c r="R23" s="350"/>
      <c r="S23" s="364"/>
      <c r="T23" s="350"/>
      <c r="U23" s="350"/>
      <c r="V23" s="364"/>
      <c r="W23" s="350"/>
      <c r="X23" s="350"/>
      <c r="Y23" s="350"/>
      <c r="Z23" s="364"/>
      <c r="AA23" s="365"/>
      <c r="AB23" s="366" t="e">
        <f t="shared" si="6"/>
        <v>#DIV/0!</v>
      </c>
      <c r="AC23" s="367"/>
      <c r="AD23" s="368"/>
      <c r="AE23" s="368"/>
      <c r="AF23" s="368"/>
      <c r="AG23" s="353" t="e">
        <f t="shared" si="0"/>
        <v>#DIV/0!</v>
      </c>
      <c r="AH23" s="333">
        <f t="shared" si="1"/>
        <v>0</v>
      </c>
      <c r="AI23" s="369"/>
    </row>
    <row r="24" spans="1:36" s="73" customFormat="1" ht="24.75" customHeight="1" hidden="1">
      <c r="A24" s="168"/>
      <c r="B24" s="168"/>
      <c r="F24" s="358">
        <f t="shared" si="4"/>
        <v>0</v>
      </c>
      <c r="G24" s="3"/>
      <c r="H24" s="3"/>
      <c r="I24" s="3"/>
      <c r="J24" s="3"/>
      <c r="K24" s="401">
        <f>SUM(K4:K22)</f>
        <v>55785.73000000001</v>
      </c>
      <c r="L24" s="364"/>
      <c r="M24" s="350"/>
      <c r="N24" s="350"/>
      <c r="O24" s="350"/>
      <c r="P24" s="350"/>
      <c r="Q24" s="350"/>
      <c r="R24" s="350"/>
      <c r="S24" s="364"/>
      <c r="T24" s="350"/>
      <c r="U24" s="350"/>
      <c r="V24" s="364"/>
      <c r="W24" s="350"/>
      <c r="X24" s="350"/>
      <c r="Y24" s="350"/>
      <c r="Z24" s="364"/>
      <c r="AA24" s="365"/>
      <c r="AB24" s="366" t="e">
        <f t="shared" si="6"/>
        <v>#DIV/0!</v>
      </c>
      <c r="AC24" s="367" t="e">
        <f aca="true" t="shared" si="7" ref="AC24:AC30">AB24*3</f>
        <v>#DIV/0!</v>
      </c>
      <c r="AD24" s="368"/>
      <c r="AE24" s="368"/>
      <c r="AF24" s="368"/>
      <c r="AG24" s="353" t="e">
        <f t="shared" si="0"/>
        <v>#DIV/0!</v>
      </c>
      <c r="AH24" s="333">
        <f t="shared" si="1"/>
        <v>0</v>
      </c>
      <c r="AI24" s="369">
        <f aca="true" t="shared" si="8" ref="AI24:AI30">SUM(L24:X24)</f>
        <v>0</v>
      </c>
      <c r="AJ24" s="73">
        <f aca="true" t="shared" si="9" ref="AJ24:AJ30">AI24*D24</f>
        <v>0</v>
      </c>
    </row>
    <row r="25" spans="1:36" s="3" customFormat="1" ht="24.75" customHeight="1" hidden="1">
      <c r="A25" s="168"/>
      <c r="B25" s="168"/>
      <c r="F25" s="358">
        <f t="shared" si="4"/>
        <v>0</v>
      </c>
      <c r="L25" s="382"/>
      <c r="M25" s="380"/>
      <c r="N25" s="380"/>
      <c r="O25" s="380"/>
      <c r="P25" s="381"/>
      <c r="Q25" s="380"/>
      <c r="R25" s="380"/>
      <c r="S25" s="382"/>
      <c r="T25" s="380"/>
      <c r="U25" s="380"/>
      <c r="V25" s="382"/>
      <c r="W25" s="380"/>
      <c r="X25" s="380"/>
      <c r="Y25" s="380"/>
      <c r="Z25" s="382"/>
      <c r="AA25" s="365"/>
      <c r="AB25" s="366" t="e">
        <f t="shared" si="6"/>
        <v>#DIV/0!</v>
      </c>
      <c r="AC25" s="367" t="e">
        <f t="shared" si="7"/>
        <v>#DIV/0!</v>
      </c>
      <c r="AD25" s="368"/>
      <c r="AE25" s="368"/>
      <c r="AF25" s="368"/>
      <c r="AG25" s="353" t="e">
        <f t="shared" si="0"/>
        <v>#DIV/0!</v>
      </c>
      <c r="AH25" s="333">
        <f t="shared" si="1"/>
        <v>0</v>
      </c>
      <c r="AI25" s="369">
        <f t="shared" si="8"/>
        <v>0</v>
      </c>
      <c r="AJ25" s="73">
        <f t="shared" si="9"/>
        <v>0</v>
      </c>
    </row>
    <row r="26" spans="1:36" s="73" customFormat="1" ht="24.75" customHeight="1" hidden="1">
      <c r="A26" s="402"/>
      <c r="B26" s="402"/>
      <c r="C26" s="403"/>
      <c r="D26" s="404"/>
      <c r="E26" s="402"/>
      <c r="F26" s="358">
        <f t="shared" si="4"/>
        <v>0</v>
      </c>
      <c r="G26" s="405"/>
      <c r="H26" s="405"/>
      <c r="I26" s="405"/>
      <c r="J26" s="405"/>
      <c r="K26" s="405"/>
      <c r="L26" s="364"/>
      <c r="M26" s="350"/>
      <c r="N26" s="350"/>
      <c r="O26" s="350"/>
      <c r="P26" s="350"/>
      <c r="Q26" s="350"/>
      <c r="R26" s="350"/>
      <c r="S26" s="364"/>
      <c r="T26" s="350"/>
      <c r="U26" s="350"/>
      <c r="V26" s="364"/>
      <c r="W26" s="350"/>
      <c r="X26" s="350"/>
      <c r="Y26" s="350"/>
      <c r="Z26" s="364"/>
      <c r="AA26" s="365"/>
      <c r="AB26" s="366" t="e">
        <f t="shared" si="6"/>
        <v>#DIV/0!</v>
      </c>
      <c r="AC26" s="367" t="e">
        <f t="shared" si="7"/>
        <v>#DIV/0!</v>
      </c>
      <c r="AD26" s="368"/>
      <c r="AE26" s="368"/>
      <c r="AF26" s="368"/>
      <c r="AG26" s="353" t="e">
        <f t="shared" si="0"/>
        <v>#DIV/0!</v>
      </c>
      <c r="AH26" s="333">
        <f t="shared" si="1"/>
        <v>0</v>
      </c>
      <c r="AI26" s="369">
        <f t="shared" si="8"/>
        <v>0</v>
      </c>
      <c r="AJ26" s="73">
        <f t="shared" si="9"/>
        <v>0</v>
      </c>
    </row>
    <row r="27" spans="1:36" s="73" customFormat="1" ht="24.75" customHeight="1" hidden="1">
      <c r="A27" s="402"/>
      <c r="B27" s="402"/>
      <c r="C27" s="403"/>
      <c r="D27" s="404"/>
      <c r="E27" s="402"/>
      <c r="F27" s="358">
        <f t="shared" si="4"/>
        <v>0</v>
      </c>
      <c r="G27" s="405"/>
      <c r="H27" s="405"/>
      <c r="I27" s="405"/>
      <c r="J27" s="405"/>
      <c r="K27" s="405"/>
      <c r="L27" s="364"/>
      <c r="M27" s="350"/>
      <c r="N27" s="350"/>
      <c r="O27" s="350"/>
      <c r="P27" s="350"/>
      <c r="Q27" s="350"/>
      <c r="R27" s="350"/>
      <c r="S27" s="364"/>
      <c r="T27" s="350"/>
      <c r="U27" s="350"/>
      <c r="V27" s="364"/>
      <c r="W27" s="350"/>
      <c r="X27" s="350"/>
      <c r="Y27" s="350"/>
      <c r="Z27" s="364"/>
      <c r="AA27" s="365"/>
      <c r="AB27" s="366" t="e">
        <f t="shared" si="6"/>
        <v>#DIV/0!</v>
      </c>
      <c r="AC27" s="367" t="e">
        <f t="shared" si="7"/>
        <v>#DIV/0!</v>
      </c>
      <c r="AD27" s="368"/>
      <c r="AE27" s="368"/>
      <c r="AF27" s="368"/>
      <c r="AG27" s="353" t="e">
        <f t="shared" si="0"/>
        <v>#DIV/0!</v>
      </c>
      <c r="AH27" s="333">
        <f t="shared" si="1"/>
        <v>0</v>
      </c>
      <c r="AI27" s="369">
        <f t="shared" si="8"/>
        <v>0</v>
      </c>
      <c r="AJ27" s="73">
        <f t="shared" si="9"/>
        <v>0</v>
      </c>
    </row>
    <row r="28" spans="1:36" s="73" customFormat="1" ht="24.75" customHeight="1" hidden="1">
      <c r="A28" s="402"/>
      <c r="B28" s="402"/>
      <c r="C28" s="403"/>
      <c r="D28" s="404"/>
      <c r="E28" s="402"/>
      <c r="F28" s="358">
        <f t="shared" si="4"/>
        <v>0</v>
      </c>
      <c r="G28" s="405"/>
      <c r="H28" s="405"/>
      <c r="I28" s="405"/>
      <c r="J28" s="405"/>
      <c r="K28" s="405"/>
      <c r="L28" s="364"/>
      <c r="M28" s="350"/>
      <c r="N28" s="350"/>
      <c r="O28" s="350"/>
      <c r="P28" s="350"/>
      <c r="Q28" s="350"/>
      <c r="R28" s="350"/>
      <c r="S28" s="364"/>
      <c r="T28" s="350"/>
      <c r="U28" s="350"/>
      <c r="V28" s="364"/>
      <c r="W28" s="350"/>
      <c r="X28" s="350"/>
      <c r="Y28" s="350"/>
      <c r="Z28" s="364"/>
      <c r="AA28" s="365"/>
      <c r="AB28" s="366" t="e">
        <f t="shared" si="6"/>
        <v>#DIV/0!</v>
      </c>
      <c r="AC28" s="367" t="e">
        <f t="shared" si="7"/>
        <v>#DIV/0!</v>
      </c>
      <c r="AD28" s="368"/>
      <c r="AE28" s="368"/>
      <c r="AF28" s="368"/>
      <c r="AG28" s="353" t="e">
        <f t="shared" si="0"/>
        <v>#DIV/0!</v>
      </c>
      <c r="AH28" s="333">
        <f t="shared" si="1"/>
        <v>0</v>
      </c>
      <c r="AI28" s="369">
        <f t="shared" si="8"/>
        <v>0</v>
      </c>
      <c r="AJ28" s="73">
        <f t="shared" si="9"/>
        <v>0</v>
      </c>
    </row>
    <row r="29" spans="3:36" ht="66" customHeight="1" hidden="1">
      <c r="C29" s="339" t="s">
        <v>249</v>
      </c>
      <c r="D29" s="3"/>
      <c r="F29" s="358">
        <f t="shared" si="4"/>
        <v>0</v>
      </c>
      <c r="G29" s="406" t="s">
        <v>362</v>
      </c>
      <c r="L29" s="348"/>
      <c r="M29" s="349"/>
      <c r="N29" s="349"/>
      <c r="O29" s="349"/>
      <c r="P29" s="350"/>
      <c r="Q29" s="349"/>
      <c r="R29" s="349"/>
      <c r="S29" s="348"/>
      <c r="T29" s="349"/>
      <c r="U29" s="349"/>
      <c r="V29" s="348"/>
      <c r="W29" s="349"/>
      <c r="X29" s="349"/>
      <c r="Y29" s="380"/>
      <c r="Z29" s="348"/>
      <c r="AA29" s="365"/>
      <c r="AB29" s="366" t="e">
        <f t="shared" si="6"/>
        <v>#DIV/0!</v>
      </c>
      <c r="AC29" s="367" t="e">
        <f t="shared" si="7"/>
        <v>#DIV/0!</v>
      </c>
      <c r="AD29" s="368"/>
      <c r="AE29" s="368"/>
      <c r="AF29" s="368"/>
      <c r="AG29" s="353" t="e">
        <f t="shared" si="0"/>
        <v>#DIV/0!</v>
      </c>
      <c r="AH29" s="333">
        <f t="shared" si="1"/>
        <v>0</v>
      </c>
      <c r="AI29" s="369">
        <f t="shared" si="8"/>
        <v>0</v>
      </c>
      <c r="AJ29" s="73">
        <f t="shared" si="9"/>
        <v>0</v>
      </c>
    </row>
    <row r="30" spans="6:36" ht="22.5" customHeight="1" hidden="1">
      <c r="F30" s="358">
        <f t="shared" si="4"/>
        <v>0</v>
      </c>
      <c r="L30" s="348"/>
      <c r="M30" s="349"/>
      <c r="N30" s="349"/>
      <c r="O30" s="349"/>
      <c r="P30" s="350"/>
      <c r="Q30" s="349"/>
      <c r="R30" s="349"/>
      <c r="S30" s="348"/>
      <c r="T30" s="349"/>
      <c r="U30" s="349"/>
      <c r="V30" s="348"/>
      <c r="W30" s="349"/>
      <c r="X30" s="349"/>
      <c r="Y30" s="380"/>
      <c r="Z30" s="348"/>
      <c r="AA30" s="365"/>
      <c r="AB30" s="366" t="e">
        <f t="shared" si="6"/>
        <v>#DIV/0!</v>
      </c>
      <c r="AC30" s="367" t="e">
        <f t="shared" si="7"/>
        <v>#DIV/0!</v>
      </c>
      <c r="AD30" s="368"/>
      <c r="AE30" s="368"/>
      <c r="AF30" s="368"/>
      <c r="AG30" s="353" t="e">
        <f t="shared" si="0"/>
        <v>#DIV/0!</v>
      </c>
      <c r="AI30" s="369">
        <f t="shared" si="8"/>
        <v>0</v>
      </c>
      <c r="AJ30" s="73">
        <f t="shared" si="9"/>
        <v>0</v>
      </c>
    </row>
    <row r="31" spans="1:36" ht="39" customHeight="1">
      <c r="A31" s="341" t="s">
        <v>202</v>
      </c>
      <c r="B31" s="341"/>
      <c r="C31" s="342" t="s">
        <v>204</v>
      </c>
      <c r="D31" s="343" t="s">
        <v>205</v>
      </c>
      <c r="E31" s="344" t="s">
        <v>206</v>
      </c>
      <c r="F31" s="358"/>
      <c r="G31" s="346" t="s">
        <v>208</v>
      </c>
      <c r="H31" s="347" t="s">
        <v>390</v>
      </c>
      <c r="I31" s="346" t="s">
        <v>209</v>
      </c>
      <c r="J31" s="347" t="s">
        <v>210</v>
      </c>
      <c r="K31" s="346" t="s">
        <v>392</v>
      </c>
      <c r="L31" s="348"/>
      <c r="M31" s="349"/>
      <c r="N31" s="349"/>
      <c r="O31" s="349"/>
      <c r="P31" s="350"/>
      <c r="Q31" s="349"/>
      <c r="R31" s="349"/>
      <c r="S31" s="348"/>
      <c r="T31" s="349"/>
      <c r="U31" s="349"/>
      <c r="V31" s="348"/>
      <c r="W31" s="349"/>
      <c r="X31" s="349"/>
      <c r="Y31" s="380"/>
      <c r="Z31" s="348"/>
      <c r="AA31" s="365"/>
      <c r="AB31" s="366" t="e">
        <f t="shared" si="6"/>
        <v>#VALUE!</v>
      </c>
      <c r="AC31" s="367"/>
      <c r="AD31" s="368"/>
      <c r="AE31" s="368"/>
      <c r="AF31" s="368"/>
      <c r="AG31" s="353" t="e">
        <f t="shared" si="0"/>
        <v>#VALUE!</v>
      </c>
      <c r="AH31" s="333">
        <f t="shared" si="1"/>
        <v>0</v>
      </c>
      <c r="AI31" s="369"/>
      <c r="AJ31" s="73"/>
    </row>
    <row r="32" spans="1:36" s="73" customFormat="1" ht="24.75" customHeight="1">
      <c r="A32" s="354" t="s">
        <v>457</v>
      </c>
      <c r="B32" s="354">
        <v>3183807</v>
      </c>
      <c r="C32" s="355" t="s">
        <v>250</v>
      </c>
      <c r="D32" s="356">
        <v>400</v>
      </c>
      <c r="E32" s="357">
        <v>2</v>
      </c>
      <c r="F32" s="358">
        <f t="shared" si="4"/>
        <v>800</v>
      </c>
      <c r="G32" s="359">
        <v>177</v>
      </c>
      <c r="H32" s="360">
        <v>354</v>
      </c>
      <c r="I32" s="361">
        <v>7</v>
      </c>
      <c r="J32" s="362">
        <v>189.39</v>
      </c>
      <c r="K32" s="407">
        <v>378.78</v>
      </c>
      <c r="L32" s="364"/>
      <c r="M32" s="350"/>
      <c r="N32" s="350"/>
      <c r="O32" s="350">
        <v>1</v>
      </c>
      <c r="P32" s="350"/>
      <c r="Q32" s="350"/>
      <c r="R32" s="350"/>
      <c r="S32" s="364">
        <v>1</v>
      </c>
      <c r="T32" s="350"/>
      <c r="U32" s="350"/>
      <c r="V32" s="364"/>
      <c r="W32" s="350"/>
      <c r="X32" s="350"/>
      <c r="Y32" s="350"/>
      <c r="Z32" s="364">
        <v>543</v>
      </c>
      <c r="AA32" s="365">
        <f t="shared" si="5"/>
        <v>77.57142857142857</v>
      </c>
      <c r="AB32" s="366">
        <f t="shared" si="6"/>
        <v>0.19392857142857142</v>
      </c>
      <c r="AC32" s="367">
        <v>0.7</v>
      </c>
      <c r="AD32" s="368">
        <v>1</v>
      </c>
      <c r="AE32" s="368"/>
      <c r="AF32" s="368"/>
      <c r="AG32" s="353">
        <f t="shared" si="0"/>
        <v>623.4653571428572</v>
      </c>
      <c r="AH32" s="333">
        <f t="shared" si="1"/>
        <v>0</v>
      </c>
      <c r="AI32" s="369">
        <f>SUM(L32:X32)</f>
        <v>2</v>
      </c>
      <c r="AJ32" s="73">
        <f>AI32*D32</f>
        <v>800</v>
      </c>
    </row>
    <row r="33" spans="1:36" s="73" customFormat="1" ht="24.75" customHeight="1">
      <c r="A33" s="383" t="s">
        <v>555</v>
      </c>
      <c r="B33" s="383">
        <v>2055660</v>
      </c>
      <c r="C33" s="384" t="s">
        <v>251</v>
      </c>
      <c r="D33" s="385">
        <v>500</v>
      </c>
      <c r="E33" s="386">
        <v>2</v>
      </c>
      <c r="F33" s="358">
        <f t="shared" si="4"/>
        <v>1000</v>
      </c>
      <c r="G33" s="387">
        <v>119</v>
      </c>
      <c r="H33" s="388">
        <v>238</v>
      </c>
      <c r="I33" s="389">
        <v>7</v>
      </c>
      <c r="J33" s="390">
        <v>127.33</v>
      </c>
      <c r="K33" s="408">
        <v>254.66</v>
      </c>
      <c r="L33" s="364"/>
      <c r="M33" s="350"/>
      <c r="N33" s="350"/>
      <c r="O33" s="350"/>
      <c r="P33" s="350"/>
      <c r="Q33" s="350"/>
      <c r="R33" s="350">
        <v>1</v>
      </c>
      <c r="S33" s="364"/>
      <c r="T33" s="350"/>
      <c r="U33" s="350"/>
      <c r="V33" s="364"/>
      <c r="W33" s="350"/>
      <c r="X33" s="350"/>
      <c r="Y33" s="350"/>
      <c r="Z33" s="364">
        <v>347</v>
      </c>
      <c r="AA33" s="365">
        <f t="shared" si="5"/>
        <v>49.57142857142857</v>
      </c>
      <c r="AB33" s="366">
        <f t="shared" si="6"/>
        <v>0.09914285714285714</v>
      </c>
      <c r="AC33" s="367">
        <f>AB33*3</f>
        <v>0.29742857142857143</v>
      </c>
      <c r="AD33" s="368">
        <v>1</v>
      </c>
      <c r="AE33" s="368"/>
      <c r="AF33" s="368"/>
      <c r="AG33" s="353">
        <f t="shared" si="0"/>
        <v>397.96799999999996</v>
      </c>
      <c r="AH33" s="333">
        <f t="shared" si="1"/>
        <v>691.22</v>
      </c>
      <c r="AI33" s="369">
        <f>SUM(L33:X33)</f>
        <v>1</v>
      </c>
      <c r="AJ33" s="73">
        <f>AI33*D33</f>
        <v>500</v>
      </c>
    </row>
    <row r="34" spans="1:36" s="73" customFormat="1" ht="24.75" customHeight="1">
      <c r="A34" s="409" t="s">
        <v>557</v>
      </c>
      <c r="B34" s="410"/>
      <c r="C34" s="411" t="s">
        <v>252</v>
      </c>
      <c r="D34" s="412">
        <v>300</v>
      </c>
      <c r="E34" s="386">
        <v>3</v>
      </c>
      <c r="F34" s="358">
        <f t="shared" si="4"/>
        <v>900</v>
      </c>
      <c r="G34" s="387">
        <v>646</v>
      </c>
      <c r="H34" s="388">
        <v>1938</v>
      </c>
      <c r="I34" s="389">
        <v>7</v>
      </c>
      <c r="J34" s="390">
        <v>691.22</v>
      </c>
      <c r="K34" s="408">
        <v>2073.66</v>
      </c>
      <c r="L34" s="364"/>
      <c r="M34" s="350">
        <v>1</v>
      </c>
      <c r="N34" s="350"/>
      <c r="O34" s="350">
        <v>1</v>
      </c>
      <c r="P34" s="350">
        <v>1</v>
      </c>
      <c r="Q34" s="350">
        <v>1</v>
      </c>
      <c r="R34" s="350">
        <v>1</v>
      </c>
      <c r="S34" s="364"/>
      <c r="T34" s="350"/>
      <c r="U34" s="350"/>
      <c r="V34" s="364"/>
      <c r="W34" s="350"/>
      <c r="X34" s="350">
        <v>1</v>
      </c>
      <c r="Y34" s="350">
        <v>1</v>
      </c>
      <c r="Z34" s="364">
        <v>1026</v>
      </c>
      <c r="AA34" s="365">
        <f t="shared" si="5"/>
        <v>146.57142857142858</v>
      </c>
      <c r="AB34" s="366">
        <f t="shared" si="6"/>
        <v>0.4885714285714286</v>
      </c>
      <c r="AC34" s="367">
        <v>1.6</v>
      </c>
      <c r="AD34" s="368">
        <v>2</v>
      </c>
      <c r="AE34" s="368"/>
      <c r="AF34" s="368"/>
      <c r="AG34" s="353">
        <f t="shared" si="0"/>
        <v>1181.66</v>
      </c>
      <c r="AH34" s="333">
        <f t="shared" si="1"/>
        <v>0</v>
      </c>
      <c r="AI34" s="369">
        <f>SUM(L34:X34)</f>
        <v>6</v>
      </c>
      <c r="AJ34" s="73">
        <f>AI34*D34</f>
        <v>1800</v>
      </c>
    </row>
    <row r="35" spans="1:36" s="73" customFormat="1" ht="24.75" customHeight="1">
      <c r="A35" s="413" t="s">
        <v>560</v>
      </c>
      <c r="B35" s="413"/>
      <c r="C35" s="393" t="s">
        <v>253</v>
      </c>
      <c r="D35" s="414">
        <v>150</v>
      </c>
      <c r="E35" s="395">
        <v>2</v>
      </c>
      <c r="F35" s="358">
        <f t="shared" si="4"/>
        <v>300</v>
      </c>
      <c r="G35" s="415">
        <v>968</v>
      </c>
      <c r="H35" s="397">
        <v>1936</v>
      </c>
      <c r="I35" s="416">
        <v>7</v>
      </c>
      <c r="J35" s="399">
        <v>1035.76</v>
      </c>
      <c r="K35" s="417">
        <v>2071.52</v>
      </c>
      <c r="L35" s="364"/>
      <c r="M35" s="350"/>
      <c r="N35" s="350"/>
      <c r="O35" s="350"/>
      <c r="P35" s="350"/>
      <c r="Q35" s="350"/>
      <c r="R35" s="350"/>
      <c r="S35" s="364"/>
      <c r="T35" s="350"/>
      <c r="U35" s="350"/>
      <c r="V35" s="364"/>
      <c r="W35" s="350"/>
      <c r="X35" s="350"/>
      <c r="Y35" s="350"/>
      <c r="Z35" s="364"/>
      <c r="AA35" s="365"/>
      <c r="AB35" s="368"/>
      <c r="AC35" s="368"/>
      <c r="AD35" s="368"/>
      <c r="AE35" s="368"/>
      <c r="AF35" s="368"/>
      <c r="AG35" s="353">
        <f aca="true" t="shared" si="10" ref="AG35:AG66">SUM(L35:AC35)</f>
        <v>0</v>
      </c>
      <c r="AH35" s="333">
        <f t="shared" si="1"/>
        <v>0</v>
      </c>
      <c r="AI35" s="369">
        <f>SUM(L35:X35)</f>
        <v>0</v>
      </c>
      <c r="AJ35" s="73">
        <f>AI35*D35</f>
        <v>0</v>
      </c>
    </row>
    <row r="36" spans="1:35" s="73" customFormat="1" ht="30" customHeight="1">
      <c r="A36" s="418"/>
      <c r="B36" s="419"/>
      <c r="C36" s="420" t="s">
        <v>254</v>
      </c>
      <c r="D36" s="421" t="s">
        <v>255</v>
      </c>
      <c r="E36" s="419"/>
      <c r="F36" s="358"/>
      <c r="G36" s="422"/>
      <c r="H36" s="423"/>
      <c r="I36" s="423"/>
      <c r="J36" s="423"/>
      <c r="K36" s="423"/>
      <c r="L36" s="364"/>
      <c r="M36" s="350"/>
      <c r="N36" s="350"/>
      <c r="O36" s="350"/>
      <c r="P36" s="350"/>
      <c r="Q36" s="350"/>
      <c r="R36" s="350"/>
      <c r="S36" s="364"/>
      <c r="T36" s="350"/>
      <c r="U36" s="350"/>
      <c r="V36" s="364"/>
      <c r="W36" s="350"/>
      <c r="X36" s="350"/>
      <c r="Y36" s="350"/>
      <c r="Z36" s="364"/>
      <c r="AA36" s="365"/>
      <c r="AB36" s="368"/>
      <c r="AC36" s="368"/>
      <c r="AD36" s="368"/>
      <c r="AE36" s="368"/>
      <c r="AF36" s="368"/>
      <c r="AG36" s="353">
        <f t="shared" si="10"/>
        <v>0</v>
      </c>
      <c r="AH36" s="333">
        <f t="shared" si="1"/>
        <v>0</v>
      </c>
      <c r="AI36" s="369"/>
    </row>
    <row r="37" spans="1:35" s="73" customFormat="1" ht="24.75" customHeight="1">
      <c r="A37" s="409" t="s">
        <v>563</v>
      </c>
      <c r="B37" s="409"/>
      <c r="C37" s="355" t="s">
        <v>256</v>
      </c>
      <c r="D37" s="424" t="s">
        <v>257</v>
      </c>
      <c r="E37" s="357">
        <v>1</v>
      </c>
      <c r="F37" s="358" t="s">
        <v>258</v>
      </c>
      <c r="G37" s="425">
        <v>148</v>
      </c>
      <c r="H37" s="360">
        <v>148</v>
      </c>
      <c r="I37" s="426">
        <v>7</v>
      </c>
      <c r="J37" s="362">
        <v>158.36</v>
      </c>
      <c r="K37" s="427">
        <v>158.36</v>
      </c>
      <c r="L37" s="364"/>
      <c r="M37" s="350"/>
      <c r="N37" s="350"/>
      <c r="O37" s="350"/>
      <c r="P37" s="350"/>
      <c r="Q37" s="350"/>
      <c r="R37" s="350"/>
      <c r="S37" s="364"/>
      <c r="T37" s="350"/>
      <c r="U37" s="350"/>
      <c r="V37" s="364"/>
      <c r="W37" s="350"/>
      <c r="X37" s="350"/>
      <c r="Y37" s="350"/>
      <c r="Z37" s="364"/>
      <c r="AA37" s="365"/>
      <c r="AB37" s="368"/>
      <c r="AC37" s="368"/>
      <c r="AD37" s="368"/>
      <c r="AE37" s="368"/>
      <c r="AF37" s="368"/>
      <c r="AG37" s="353">
        <f t="shared" si="10"/>
        <v>0</v>
      </c>
      <c r="AH37" s="333">
        <f t="shared" si="1"/>
        <v>154.08</v>
      </c>
      <c r="AI37" s="369">
        <f>SUM(L37:X37)</f>
        <v>0</v>
      </c>
    </row>
    <row r="38" spans="1:35" s="73" customFormat="1" ht="24.75" customHeight="1">
      <c r="A38" s="383" t="s">
        <v>565</v>
      </c>
      <c r="B38" s="383">
        <v>2172623</v>
      </c>
      <c r="C38" s="384" t="s">
        <v>259</v>
      </c>
      <c r="D38" s="428" t="s">
        <v>257</v>
      </c>
      <c r="E38" s="386">
        <v>2</v>
      </c>
      <c r="F38" s="358" t="s">
        <v>260</v>
      </c>
      <c r="G38" s="387">
        <v>144</v>
      </c>
      <c r="H38" s="388">
        <v>288</v>
      </c>
      <c r="I38" s="389">
        <v>7</v>
      </c>
      <c r="J38" s="390">
        <v>154.08</v>
      </c>
      <c r="K38" s="408">
        <v>308.16</v>
      </c>
      <c r="L38" s="364"/>
      <c r="M38" s="350"/>
      <c r="N38" s="350"/>
      <c r="O38" s="350"/>
      <c r="P38" s="350">
        <v>1</v>
      </c>
      <c r="Q38" s="350"/>
      <c r="R38" s="350"/>
      <c r="S38" s="364"/>
      <c r="T38" s="350"/>
      <c r="U38" s="350"/>
      <c r="V38" s="364"/>
      <c r="W38" s="350">
        <v>1</v>
      </c>
      <c r="X38" s="350"/>
      <c r="Y38" s="350"/>
      <c r="Z38" s="364"/>
      <c r="AA38" s="365"/>
      <c r="AB38" s="368"/>
      <c r="AC38" s="368"/>
      <c r="AD38" s="368"/>
      <c r="AE38" s="368"/>
      <c r="AF38" s="368"/>
      <c r="AG38" s="353">
        <f t="shared" si="10"/>
        <v>2</v>
      </c>
      <c r="AH38" s="333">
        <f t="shared" si="1"/>
        <v>0</v>
      </c>
      <c r="AI38" s="369">
        <f>SUM(L38:X38)</f>
        <v>2</v>
      </c>
    </row>
    <row r="39" spans="1:35" s="73" customFormat="1" ht="24.75" customHeight="1">
      <c r="A39" s="409" t="s">
        <v>568</v>
      </c>
      <c r="B39" s="409"/>
      <c r="C39" s="384" t="s">
        <v>261</v>
      </c>
      <c r="D39" s="428" t="s">
        <v>262</v>
      </c>
      <c r="E39" s="386">
        <v>1</v>
      </c>
      <c r="F39" s="358" t="s">
        <v>263</v>
      </c>
      <c r="G39" s="387">
        <v>687</v>
      </c>
      <c r="H39" s="388">
        <v>687</v>
      </c>
      <c r="I39" s="389">
        <v>7</v>
      </c>
      <c r="J39" s="390">
        <v>735.09</v>
      </c>
      <c r="K39" s="408">
        <v>735.09</v>
      </c>
      <c r="L39" s="364"/>
      <c r="M39" s="350"/>
      <c r="N39" s="350"/>
      <c r="O39" s="350"/>
      <c r="P39" s="350"/>
      <c r="Q39" s="350"/>
      <c r="R39" s="350"/>
      <c r="S39" s="364"/>
      <c r="T39" s="350"/>
      <c r="U39" s="350"/>
      <c r="V39" s="364"/>
      <c r="W39" s="350">
        <v>1</v>
      </c>
      <c r="X39" s="350"/>
      <c r="Y39" s="350"/>
      <c r="Z39" s="364"/>
      <c r="AA39" s="365"/>
      <c r="AB39" s="368"/>
      <c r="AC39" s="368"/>
      <c r="AD39" s="368"/>
      <c r="AE39" s="368"/>
      <c r="AF39" s="368"/>
      <c r="AG39" s="353">
        <f t="shared" si="10"/>
        <v>1</v>
      </c>
      <c r="AH39" s="333">
        <f t="shared" si="1"/>
        <v>0</v>
      </c>
      <c r="AI39" s="369">
        <f>SUM(L39:X39)</f>
        <v>1</v>
      </c>
    </row>
    <row r="40" spans="1:35" s="73" customFormat="1" ht="24.75" customHeight="1">
      <c r="A40" s="383" t="s">
        <v>570</v>
      </c>
      <c r="B40" s="383"/>
      <c r="C40" s="384" t="s">
        <v>264</v>
      </c>
      <c r="D40" s="428" t="s">
        <v>265</v>
      </c>
      <c r="E40" s="386">
        <v>2</v>
      </c>
      <c r="F40" s="358" t="s">
        <v>266</v>
      </c>
      <c r="G40" s="387">
        <v>330</v>
      </c>
      <c r="H40" s="388">
        <v>660</v>
      </c>
      <c r="I40" s="389">
        <v>7</v>
      </c>
      <c r="J40" s="390">
        <v>353.1</v>
      </c>
      <c r="K40" s="408">
        <v>706.2</v>
      </c>
      <c r="L40" s="364"/>
      <c r="M40" s="350"/>
      <c r="N40" s="350"/>
      <c r="O40" s="350"/>
      <c r="P40" s="350"/>
      <c r="Q40" s="350"/>
      <c r="R40" s="350"/>
      <c r="S40" s="364"/>
      <c r="T40" s="350"/>
      <c r="U40" s="350"/>
      <c r="V40" s="364"/>
      <c r="W40" s="350"/>
      <c r="X40" s="350"/>
      <c r="Y40" s="350"/>
      <c r="Z40" s="364"/>
      <c r="AA40" s="365"/>
      <c r="AB40" s="368"/>
      <c r="AC40" s="368"/>
      <c r="AD40" s="368"/>
      <c r="AE40" s="368">
        <v>1</v>
      </c>
      <c r="AF40" s="368"/>
      <c r="AG40" s="353">
        <f t="shared" si="10"/>
        <v>0</v>
      </c>
      <c r="AH40" s="333">
        <f t="shared" si="1"/>
        <v>0</v>
      </c>
      <c r="AI40" s="369">
        <f>SUM(L40:X40)</f>
        <v>0</v>
      </c>
    </row>
    <row r="41" spans="1:35" s="73" customFormat="1" ht="24.75" customHeight="1">
      <c r="A41" s="410" t="s">
        <v>572</v>
      </c>
      <c r="B41" s="410"/>
      <c r="C41" s="393" t="s">
        <v>267</v>
      </c>
      <c r="D41" s="429" t="s">
        <v>268</v>
      </c>
      <c r="E41" s="395">
        <v>1</v>
      </c>
      <c r="F41" s="358" t="s">
        <v>269</v>
      </c>
      <c r="G41" s="415">
        <v>231</v>
      </c>
      <c r="H41" s="397">
        <v>231</v>
      </c>
      <c r="I41" s="416">
        <v>7</v>
      </c>
      <c r="J41" s="399">
        <v>247.17</v>
      </c>
      <c r="K41" s="417">
        <v>247.17</v>
      </c>
      <c r="L41" s="364"/>
      <c r="M41" s="350"/>
      <c r="N41" s="350"/>
      <c r="O41" s="350"/>
      <c r="P41" s="350"/>
      <c r="Q41" s="350"/>
      <c r="R41" s="350"/>
      <c r="S41" s="364"/>
      <c r="T41" s="350"/>
      <c r="U41" s="350"/>
      <c r="V41" s="364"/>
      <c r="W41" s="350"/>
      <c r="X41" s="350"/>
      <c r="Y41" s="350"/>
      <c r="Z41" s="364"/>
      <c r="AA41" s="365"/>
      <c r="AB41" s="368"/>
      <c r="AC41" s="368"/>
      <c r="AD41" s="368"/>
      <c r="AE41" s="368"/>
      <c r="AF41" s="368"/>
      <c r="AG41" s="353">
        <f t="shared" si="10"/>
        <v>0</v>
      </c>
      <c r="AH41" s="333">
        <f t="shared" si="1"/>
        <v>0</v>
      </c>
      <c r="AI41" s="369">
        <f>SUM(L41:X41)</f>
        <v>0</v>
      </c>
    </row>
    <row r="42" spans="1:35" s="73" customFormat="1" ht="30" customHeight="1">
      <c r="A42" s="418"/>
      <c r="B42" s="419"/>
      <c r="C42" s="420" t="s">
        <v>270</v>
      </c>
      <c r="D42" s="421" t="s">
        <v>255</v>
      </c>
      <c r="E42" s="419"/>
      <c r="F42" s="358"/>
      <c r="G42" s="423"/>
      <c r="H42" s="423"/>
      <c r="I42" s="423"/>
      <c r="J42" s="423"/>
      <c r="K42" s="423"/>
      <c r="L42" s="364"/>
      <c r="M42" s="350"/>
      <c r="N42" s="350"/>
      <c r="O42" s="350"/>
      <c r="P42" s="350"/>
      <c r="Q42" s="350"/>
      <c r="R42" s="350"/>
      <c r="S42" s="364"/>
      <c r="T42" s="350"/>
      <c r="U42" s="350"/>
      <c r="V42" s="364"/>
      <c r="W42" s="350"/>
      <c r="X42" s="350"/>
      <c r="Y42" s="350"/>
      <c r="Z42" s="364"/>
      <c r="AA42" s="365"/>
      <c r="AB42" s="368"/>
      <c r="AC42" s="368"/>
      <c r="AD42" s="368"/>
      <c r="AE42" s="368"/>
      <c r="AF42" s="368"/>
      <c r="AG42" s="353">
        <f t="shared" si="10"/>
        <v>0</v>
      </c>
      <c r="AH42" s="333">
        <f t="shared" si="1"/>
        <v>0</v>
      </c>
      <c r="AI42" s="369"/>
    </row>
    <row r="43" spans="1:35" s="73" customFormat="1" ht="24.75" customHeight="1">
      <c r="A43" s="409" t="s">
        <v>575</v>
      </c>
      <c r="B43" s="409"/>
      <c r="C43" s="355" t="s">
        <v>271</v>
      </c>
      <c r="D43" s="424" t="s">
        <v>272</v>
      </c>
      <c r="E43" s="357">
        <v>1</v>
      </c>
      <c r="F43" s="358" t="s">
        <v>273</v>
      </c>
      <c r="G43" s="425">
        <v>352</v>
      </c>
      <c r="H43" s="360">
        <v>352</v>
      </c>
      <c r="I43" s="426">
        <v>7</v>
      </c>
      <c r="J43" s="362">
        <v>376.64</v>
      </c>
      <c r="K43" s="427">
        <v>376.64</v>
      </c>
      <c r="L43" s="364"/>
      <c r="M43" s="350"/>
      <c r="N43" s="350"/>
      <c r="O43" s="350"/>
      <c r="P43" s="350"/>
      <c r="Q43" s="350"/>
      <c r="R43" s="350"/>
      <c r="S43" s="364"/>
      <c r="T43" s="350"/>
      <c r="U43" s="350"/>
      <c r="V43" s="364"/>
      <c r="W43" s="350">
        <v>1</v>
      </c>
      <c r="X43" s="350"/>
      <c r="Y43" s="350"/>
      <c r="Z43" s="364"/>
      <c r="AA43" s="365"/>
      <c r="AB43" s="368"/>
      <c r="AC43" s="368"/>
      <c r="AD43" s="368"/>
      <c r="AE43" s="368"/>
      <c r="AF43" s="368"/>
      <c r="AG43" s="353">
        <f t="shared" si="10"/>
        <v>1</v>
      </c>
      <c r="AH43" s="333">
        <f t="shared" si="1"/>
        <v>0</v>
      </c>
      <c r="AI43" s="369">
        <f aca="true" t="shared" si="11" ref="AI43:AI52">SUM(L43:X43)</f>
        <v>1</v>
      </c>
    </row>
    <row r="44" spans="1:35" s="73" customFormat="1" ht="24.75" customHeight="1">
      <c r="A44" s="383" t="s">
        <v>578</v>
      </c>
      <c r="B44" s="383"/>
      <c r="C44" s="384" t="s">
        <v>274</v>
      </c>
      <c r="D44" s="428" t="s">
        <v>272</v>
      </c>
      <c r="E44" s="386">
        <v>1</v>
      </c>
      <c r="F44" s="358" t="s">
        <v>273</v>
      </c>
      <c r="G44" s="387">
        <v>350</v>
      </c>
      <c r="H44" s="388">
        <v>350</v>
      </c>
      <c r="I44" s="389">
        <v>7</v>
      </c>
      <c r="J44" s="390">
        <v>374.5</v>
      </c>
      <c r="K44" s="408">
        <v>374.5</v>
      </c>
      <c r="L44" s="364"/>
      <c r="M44" s="350"/>
      <c r="N44" s="350"/>
      <c r="O44" s="350"/>
      <c r="P44" s="350"/>
      <c r="Q44" s="350"/>
      <c r="R44" s="350"/>
      <c r="S44" s="364"/>
      <c r="T44" s="350"/>
      <c r="U44" s="350"/>
      <c r="V44" s="364"/>
      <c r="W44" s="350">
        <v>1</v>
      </c>
      <c r="X44" s="350"/>
      <c r="Y44" s="350"/>
      <c r="Z44" s="364"/>
      <c r="AA44" s="365"/>
      <c r="AB44" s="368"/>
      <c r="AC44" s="368"/>
      <c r="AD44" s="368"/>
      <c r="AE44" s="368"/>
      <c r="AF44" s="368"/>
      <c r="AG44" s="353">
        <f t="shared" si="10"/>
        <v>1</v>
      </c>
      <c r="AH44" s="333">
        <f t="shared" si="1"/>
        <v>428</v>
      </c>
      <c r="AI44" s="369">
        <f t="shared" si="11"/>
        <v>1</v>
      </c>
    </row>
    <row r="45" spans="1:35" s="73" customFormat="1" ht="24.75" customHeight="1">
      <c r="A45" s="409" t="s">
        <v>580</v>
      </c>
      <c r="B45" s="409">
        <v>557897</v>
      </c>
      <c r="C45" s="384" t="s">
        <v>275</v>
      </c>
      <c r="D45" s="428" t="s">
        <v>257</v>
      </c>
      <c r="E45" s="386">
        <v>1</v>
      </c>
      <c r="F45" s="358" t="s">
        <v>258</v>
      </c>
      <c r="G45" s="387">
        <v>400</v>
      </c>
      <c r="H45" s="388">
        <v>400</v>
      </c>
      <c r="I45" s="389">
        <v>7</v>
      </c>
      <c r="J45" s="390">
        <v>428</v>
      </c>
      <c r="K45" s="408">
        <v>428</v>
      </c>
      <c r="L45" s="364"/>
      <c r="M45" s="350"/>
      <c r="N45" s="350"/>
      <c r="O45" s="350"/>
      <c r="P45" s="350">
        <v>1</v>
      </c>
      <c r="Q45" s="350"/>
      <c r="R45" s="350"/>
      <c r="S45" s="364"/>
      <c r="T45" s="350"/>
      <c r="U45" s="350"/>
      <c r="V45" s="364"/>
      <c r="W45" s="350">
        <v>1</v>
      </c>
      <c r="X45" s="350"/>
      <c r="Y45" s="350"/>
      <c r="Z45" s="364"/>
      <c r="AA45" s="365"/>
      <c r="AB45" s="368"/>
      <c r="AC45" s="368"/>
      <c r="AD45" s="368"/>
      <c r="AE45" s="368"/>
      <c r="AF45" s="368"/>
      <c r="AG45" s="353">
        <f t="shared" si="10"/>
        <v>2</v>
      </c>
      <c r="AH45" s="333">
        <f t="shared" si="1"/>
        <v>428</v>
      </c>
      <c r="AI45" s="369">
        <f t="shared" si="11"/>
        <v>2</v>
      </c>
    </row>
    <row r="46" spans="1:35" s="73" customFormat="1" ht="39.75" customHeight="1">
      <c r="A46" s="383" t="s">
        <v>584</v>
      </c>
      <c r="B46" s="383">
        <v>1333127</v>
      </c>
      <c r="C46" s="384" t="s">
        <v>276</v>
      </c>
      <c r="D46" s="428" t="s">
        <v>257</v>
      </c>
      <c r="E46" s="386">
        <v>1</v>
      </c>
      <c r="F46" s="358" t="s">
        <v>258</v>
      </c>
      <c r="G46" s="387">
        <v>400</v>
      </c>
      <c r="H46" s="388">
        <v>400</v>
      </c>
      <c r="I46" s="389">
        <v>7</v>
      </c>
      <c r="J46" s="390">
        <v>428</v>
      </c>
      <c r="K46" s="408">
        <v>428</v>
      </c>
      <c r="L46" s="364"/>
      <c r="M46" s="350"/>
      <c r="N46" s="350"/>
      <c r="O46" s="350"/>
      <c r="P46" s="350">
        <v>1</v>
      </c>
      <c r="Q46" s="350"/>
      <c r="R46" s="350"/>
      <c r="S46" s="364"/>
      <c r="T46" s="350"/>
      <c r="U46" s="350"/>
      <c r="V46" s="364"/>
      <c r="W46" s="350"/>
      <c r="X46" s="350"/>
      <c r="Y46" s="350"/>
      <c r="Z46" s="364"/>
      <c r="AA46" s="365"/>
      <c r="AB46" s="368"/>
      <c r="AC46" s="368"/>
      <c r="AD46" s="368"/>
      <c r="AE46" s="368"/>
      <c r="AF46" s="368"/>
      <c r="AG46" s="353">
        <f t="shared" si="10"/>
        <v>1</v>
      </c>
      <c r="AH46" s="333">
        <f t="shared" si="1"/>
        <v>0</v>
      </c>
      <c r="AI46" s="369">
        <f t="shared" si="11"/>
        <v>1</v>
      </c>
    </row>
    <row r="47" spans="1:35" s="73" customFormat="1" ht="24.75" customHeight="1">
      <c r="A47" s="409" t="s">
        <v>587</v>
      </c>
      <c r="B47" s="409"/>
      <c r="C47" s="430" t="s">
        <v>277</v>
      </c>
      <c r="D47" s="389" t="s">
        <v>278</v>
      </c>
      <c r="E47" s="386">
        <v>3</v>
      </c>
      <c r="F47" s="358" t="s">
        <v>279</v>
      </c>
      <c r="G47" s="387">
        <v>728</v>
      </c>
      <c r="H47" s="388">
        <v>2184</v>
      </c>
      <c r="I47" s="389">
        <v>7</v>
      </c>
      <c r="J47" s="390">
        <v>778.96</v>
      </c>
      <c r="K47" s="408">
        <v>2336.88</v>
      </c>
      <c r="L47" s="364"/>
      <c r="M47" s="350"/>
      <c r="N47" s="350"/>
      <c r="O47" s="350"/>
      <c r="P47" s="350"/>
      <c r="Q47" s="350"/>
      <c r="R47" s="350"/>
      <c r="S47" s="364"/>
      <c r="T47" s="350"/>
      <c r="U47" s="350"/>
      <c r="V47" s="364"/>
      <c r="W47" s="350"/>
      <c r="X47" s="350"/>
      <c r="Y47" s="350"/>
      <c r="Z47" s="364"/>
      <c r="AA47" s="365"/>
      <c r="AB47" s="368"/>
      <c r="AC47" s="368"/>
      <c r="AD47" s="368"/>
      <c r="AE47" s="368">
        <v>1</v>
      </c>
      <c r="AF47" s="368"/>
      <c r="AG47" s="353">
        <f t="shared" si="10"/>
        <v>0</v>
      </c>
      <c r="AH47" s="333">
        <f t="shared" si="1"/>
        <v>0</v>
      </c>
      <c r="AI47" s="369">
        <f t="shared" si="11"/>
        <v>0</v>
      </c>
    </row>
    <row r="48" spans="1:35" s="73" customFormat="1" ht="24.75" customHeight="1">
      <c r="A48" s="383" t="s">
        <v>589</v>
      </c>
      <c r="B48" s="410"/>
      <c r="C48" s="431" t="s">
        <v>280</v>
      </c>
      <c r="D48" s="376" t="s">
        <v>278</v>
      </c>
      <c r="E48" s="432">
        <v>3</v>
      </c>
      <c r="F48" s="358" t="s">
        <v>279</v>
      </c>
      <c r="G48" s="387">
        <v>806</v>
      </c>
      <c r="H48" s="388">
        <v>2418</v>
      </c>
      <c r="I48" s="389">
        <v>7</v>
      </c>
      <c r="J48" s="390">
        <v>862.42</v>
      </c>
      <c r="K48" s="408">
        <v>2587.26</v>
      </c>
      <c r="L48" s="364"/>
      <c r="M48" s="350"/>
      <c r="N48" s="350"/>
      <c r="O48" s="350"/>
      <c r="P48" s="350"/>
      <c r="Q48" s="350"/>
      <c r="R48" s="350"/>
      <c r="S48" s="364"/>
      <c r="T48" s="350"/>
      <c r="U48" s="350"/>
      <c r="V48" s="364"/>
      <c r="W48" s="350"/>
      <c r="X48" s="350"/>
      <c r="Y48" s="350"/>
      <c r="Z48" s="364"/>
      <c r="AA48" s="365"/>
      <c r="AB48" s="368"/>
      <c r="AC48" s="368"/>
      <c r="AD48" s="368"/>
      <c r="AE48" s="368">
        <v>1</v>
      </c>
      <c r="AF48" s="368"/>
      <c r="AG48" s="353">
        <f t="shared" si="10"/>
        <v>0</v>
      </c>
      <c r="AH48" s="333">
        <f t="shared" si="1"/>
        <v>0</v>
      </c>
      <c r="AI48" s="369">
        <f t="shared" si="11"/>
        <v>0</v>
      </c>
    </row>
    <row r="49" spans="1:35" s="73" customFormat="1" ht="24.75" customHeight="1">
      <c r="A49" s="409" t="s">
        <v>591</v>
      </c>
      <c r="B49" s="409"/>
      <c r="C49" s="384" t="s">
        <v>281</v>
      </c>
      <c r="D49" s="428" t="s">
        <v>272</v>
      </c>
      <c r="E49" s="386">
        <v>1</v>
      </c>
      <c r="F49" s="358" t="s">
        <v>258</v>
      </c>
      <c r="G49" s="387">
        <v>200</v>
      </c>
      <c r="H49" s="388">
        <v>200</v>
      </c>
      <c r="I49" s="389">
        <v>7</v>
      </c>
      <c r="J49" s="390">
        <v>214</v>
      </c>
      <c r="K49" s="408">
        <v>214</v>
      </c>
      <c r="L49" s="364"/>
      <c r="M49" s="350"/>
      <c r="N49" s="350"/>
      <c r="O49" s="350"/>
      <c r="P49" s="350"/>
      <c r="Q49" s="350"/>
      <c r="R49" s="350"/>
      <c r="S49" s="364"/>
      <c r="T49" s="350"/>
      <c r="U49" s="350"/>
      <c r="V49" s="364"/>
      <c r="W49" s="350"/>
      <c r="X49" s="350"/>
      <c r="Y49" s="350"/>
      <c r="Z49" s="364"/>
      <c r="AA49" s="365"/>
      <c r="AB49" s="368"/>
      <c r="AC49" s="368"/>
      <c r="AD49" s="368"/>
      <c r="AE49" s="368"/>
      <c r="AF49" s="368"/>
      <c r="AG49" s="353">
        <f t="shared" si="10"/>
        <v>0</v>
      </c>
      <c r="AH49" s="333">
        <f t="shared" si="1"/>
        <v>0</v>
      </c>
      <c r="AI49" s="369">
        <f t="shared" si="11"/>
        <v>0</v>
      </c>
    </row>
    <row r="50" spans="1:35" s="73" customFormat="1" ht="24.75" customHeight="1">
      <c r="A50" s="383" t="s">
        <v>593</v>
      </c>
      <c r="B50" s="383"/>
      <c r="C50" s="384" t="s">
        <v>282</v>
      </c>
      <c r="D50" s="428" t="s">
        <v>272</v>
      </c>
      <c r="E50" s="386">
        <v>1</v>
      </c>
      <c r="F50" s="358" t="s">
        <v>273</v>
      </c>
      <c r="G50" s="387">
        <v>200</v>
      </c>
      <c r="H50" s="388">
        <v>200</v>
      </c>
      <c r="I50" s="389">
        <v>7</v>
      </c>
      <c r="J50" s="390">
        <v>214</v>
      </c>
      <c r="K50" s="408">
        <v>214</v>
      </c>
      <c r="L50" s="364"/>
      <c r="M50" s="350"/>
      <c r="N50" s="350"/>
      <c r="O50" s="350"/>
      <c r="P50" s="350"/>
      <c r="Q50" s="350"/>
      <c r="R50" s="350"/>
      <c r="S50" s="364"/>
      <c r="T50" s="350"/>
      <c r="U50" s="350"/>
      <c r="V50" s="364"/>
      <c r="W50" s="350"/>
      <c r="X50" s="350"/>
      <c r="Y50" s="350"/>
      <c r="Z50" s="364"/>
      <c r="AA50" s="365"/>
      <c r="AB50" s="368"/>
      <c r="AC50" s="368"/>
      <c r="AD50" s="368"/>
      <c r="AE50" s="368"/>
      <c r="AF50" s="368"/>
      <c r="AG50" s="353">
        <f t="shared" si="10"/>
        <v>0</v>
      </c>
      <c r="AH50" s="333">
        <f t="shared" si="1"/>
        <v>0</v>
      </c>
      <c r="AI50" s="369">
        <f t="shared" si="11"/>
        <v>0</v>
      </c>
    </row>
    <row r="51" spans="1:35" s="73" customFormat="1" ht="24.75" customHeight="1">
      <c r="A51" s="409" t="s">
        <v>596</v>
      </c>
      <c r="B51" s="409"/>
      <c r="C51" s="384" t="s">
        <v>283</v>
      </c>
      <c r="D51" s="428" t="s">
        <v>284</v>
      </c>
      <c r="E51" s="386">
        <v>1</v>
      </c>
      <c r="F51" s="358" t="s">
        <v>285</v>
      </c>
      <c r="G51" s="387">
        <v>458</v>
      </c>
      <c r="H51" s="388">
        <v>458</v>
      </c>
      <c r="I51" s="389">
        <v>7</v>
      </c>
      <c r="J51" s="390">
        <v>490.06</v>
      </c>
      <c r="K51" s="408">
        <v>490.06</v>
      </c>
      <c r="L51" s="364"/>
      <c r="M51" s="350"/>
      <c r="N51" s="350"/>
      <c r="O51" s="350"/>
      <c r="P51" s="350"/>
      <c r="Q51" s="350"/>
      <c r="R51" s="350"/>
      <c r="S51" s="364"/>
      <c r="T51" s="350"/>
      <c r="U51" s="350"/>
      <c r="V51" s="364"/>
      <c r="W51" s="350"/>
      <c r="X51" s="350"/>
      <c r="Y51" s="350"/>
      <c r="Z51" s="364"/>
      <c r="AA51" s="365"/>
      <c r="AB51" s="368"/>
      <c r="AC51" s="368"/>
      <c r="AD51" s="368"/>
      <c r="AE51" s="368"/>
      <c r="AF51" s="368"/>
      <c r="AG51" s="353">
        <f t="shared" si="10"/>
        <v>0</v>
      </c>
      <c r="AH51" s="333">
        <f t="shared" si="1"/>
        <v>0</v>
      </c>
      <c r="AI51" s="369">
        <f t="shared" si="11"/>
        <v>0</v>
      </c>
    </row>
    <row r="52" spans="1:35" s="73" customFormat="1" ht="24.75" customHeight="1">
      <c r="A52" s="392" t="s">
        <v>598</v>
      </c>
      <c r="B52" s="392"/>
      <c r="C52" s="393" t="s">
        <v>286</v>
      </c>
      <c r="D52" s="433" t="s">
        <v>284</v>
      </c>
      <c r="E52" s="395">
        <v>1</v>
      </c>
      <c r="F52" s="358" t="s">
        <v>285</v>
      </c>
      <c r="G52" s="396">
        <v>458</v>
      </c>
      <c r="H52" s="397">
        <v>458</v>
      </c>
      <c r="I52" s="398">
        <v>7</v>
      </c>
      <c r="J52" s="399">
        <v>490.06</v>
      </c>
      <c r="K52" s="434">
        <v>490.06</v>
      </c>
      <c r="L52" s="364"/>
      <c r="M52" s="350"/>
      <c r="N52" s="350"/>
      <c r="O52" s="350"/>
      <c r="P52" s="350"/>
      <c r="Q52" s="350"/>
      <c r="R52" s="350"/>
      <c r="S52" s="364"/>
      <c r="T52" s="350"/>
      <c r="U52" s="350"/>
      <c r="V52" s="364"/>
      <c r="W52" s="350"/>
      <c r="X52" s="350"/>
      <c r="Y52" s="350"/>
      <c r="Z52" s="364"/>
      <c r="AA52" s="365"/>
      <c r="AB52" s="368"/>
      <c r="AC52" s="368"/>
      <c r="AD52" s="368"/>
      <c r="AE52" s="368"/>
      <c r="AF52" s="368"/>
      <c r="AG52" s="353">
        <f t="shared" si="10"/>
        <v>0</v>
      </c>
      <c r="AH52" s="333">
        <f t="shared" si="1"/>
        <v>0</v>
      </c>
      <c r="AI52" s="369">
        <f t="shared" si="11"/>
        <v>0</v>
      </c>
    </row>
    <row r="53" spans="1:35" s="73" customFormat="1" ht="19.5" customHeight="1">
      <c r="A53" s="402"/>
      <c r="B53" s="402"/>
      <c r="C53" s="403"/>
      <c r="D53" s="435"/>
      <c r="E53" s="402"/>
      <c r="F53" s="402"/>
      <c r="G53" s="405"/>
      <c r="H53" s="405"/>
      <c r="I53" s="405"/>
      <c r="J53" s="405"/>
      <c r="K53" s="405"/>
      <c r="L53" s="364"/>
      <c r="M53" s="350"/>
      <c r="N53" s="350"/>
      <c r="O53" s="350"/>
      <c r="P53" s="350"/>
      <c r="Q53" s="350"/>
      <c r="R53" s="350"/>
      <c r="S53" s="364"/>
      <c r="T53" s="350"/>
      <c r="U53" s="350"/>
      <c r="V53" s="364"/>
      <c r="W53" s="350"/>
      <c r="X53" s="350"/>
      <c r="Y53" s="350"/>
      <c r="Z53" s="364"/>
      <c r="AA53" s="365"/>
      <c r="AB53" s="368"/>
      <c r="AC53" s="368"/>
      <c r="AD53" s="368"/>
      <c r="AE53" s="368"/>
      <c r="AF53" s="368"/>
      <c r="AG53" s="353">
        <f t="shared" si="10"/>
        <v>0</v>
      </c>
      <c r="AH53" s="333">
        <f t="shared" si="1"/>
        <v>0</v>
      </c>
      <c r="AI53" s="369"/>
    </row>
    <row r="54" spans="1:36" s="73" customFormat="1" ht="19.5" customHeight="1" hidden="1">
      <c r="A54" s="402"/>
      <c r="B54" s="402"/>
      <c r="C54" s="403"/>
      <c r="D54" s="435"/>
      <c r="E54" s="402"/>
      <c r="F54" s="402"/>
      <c r="G54" s="405"/>
      <c r="H54" s="405"/>
      <c r="I54" s="405"/>
      <c r="J54" s="405"/>
      <c r="K54" s="436">
        <f>SUM(K43:K52,K37:K41,K32:K35)</f>
        <v>14873.000000000004</v>
      </c>
      <c r="L54" s="364"/>
      <c r="M54" s="350"/>
      <c r="N54" s="350"/>
      <c r="O54" s="350"/>
      <c r="P54" s="350"/>
      <c r="Q54" s="350"/>
      <c r="R54" s="350"/>
      <c r="S54" s="364"/>
      <c r="T54" s="350"/>
      <c r="U54" s="350"/>
      <c r="V54" s="364"/>
      <c r="W54" s="350"/>
      <c r="X54" s="350"/>
      <c r="Y54" s="350"/>
      <c r="Z54" s="364"/>
      <c r="AA54" s="365"/>
      <c r="AB54" s="368"/>
      <c r="AC54" s="368"/>
      <c r="AD54" s="368"/>
      <c r="AE54" s="368"/>
      <c r="AF54" s="368"/>
      <c r="AG54" s="353">
        <f t="shared" si="10"/>
        <v>0</v>
      </c>
      <c r="AH54" s="333">
        <f t="shared" si="1"/>
        <v>0</v>
      </c>
      <c r="AI54" s="369"/>
      <c r="AJ54" s="73">
        <f>AI54*D54</f>
        <v>0</v>
      </c>
    </row>
    <row r="55" spans="1:36" s="73" customFormat="1" ht="24.75" customHeight="1" hidden="1">
      <c r="A55" s="402"/>
      <c r="B55" s="402"/>
      <c r="C55" s="403"/>
      <c r="D55" s="435"/>
      <c r="E55" s="402"/>
      <c r="F55" s="402"/>
      <c r="G55" s="405"/>
      <c r="H55" s="405"/>
      <c r="I55" s="405"/>
      <c r="J55" s="405"/>
      <c r="K55" s="405"/>
      <c r="L55" s="364"/>
      <c r="M55" s="350"/>
      <c r="N55" s="350"/>
      <c r="O55" s="350"/>
      <c r="P55" s="350"/>
      <c r="Q55" s="350"/>
      <c r="R55" s="350"/>
      <c r="S55" s="364"/>
      <c r="T55" s="350"/>
      <c r="U55" s="350"/>
      <c r="V55" s="364"/>
      <c r="W55" s="350"/>
      <c r="X55" s="350"/>
      <c r="Y55" s="350"/>
      <c r="Z55" s="364"/>
      <c r="AA55" s="365"/>
      <c r="AB55" s="368"/>
      <c r="AC55" s="368"/>
      <c r="AD55" s="368"/>
      <c r="AE55" s="368"/>
      <c r="AF55" s="368"/>
      <c r="AG55" s="353">
        <f t="shared" si="10"/>
        <v>0</v>
      </c>
      <c r="AH55" s="333">
        <f t="shared" si="1"/>
        <v>0</v>
      </c>
      <c r="AI55" s="369"/>
      <c r="AJ55" s="73">
        <f>AI55*D55</f>
        <v>0</v>
      </c>
    </row>
    <row r="56" spans="1:35" s="73" customFormat="1" ht="29.25" customHeight="1">
      <c r="A56" s="330"/>
      <c r="B56" s="330"/>
      <c r="C56" s="339" t="s">
        <v>249</v>
      </c>
      <c r="D56" s="3"/>
      <c r="E56" s="331"/>
      <c r="F56" s="332"/>
      <c r="G56" s="406" t="s">
        <v>362</v>
      </c>
      <c r="H56" s="333"/>
      <c r="I56" s="333"/>
      <c r="J56" s="333"/>
      <c r="K56" s="333"/>
      <c r="L56" s="364"/>
      <c r="M56" s="350"/>
      <c r="N56" s="350"/>
      <c r="O56" s="350"/>
      <c r="P56" s="350"/>
      <c r="Q56" s="350"/>
      <c r="R56" s="350"/>
      <c r="S56" s="364"/>
      <c r="T56" s="350"/>
      <c r="U56" s="350"/>
      <c r="V56" s="364"/>
      <c r="W56" s="350"/>
      <c r="X56" s="350"/>
      <c r="Y56" s="350"/>
      <c r="Z56" s="364"/>
      <c r="AA56" s="365"/>
      <c r="AB56" s="368"/>
      <c r="AC56" s="368"/>
      <c r="AD56" s="368"/>
      <c r="AE56" s="368"/>
      <c r="AF56" s="368"/>
      <c r="AG56" s="353">
        <f t="shared" si="10"/>
        <v>0</v>
      </c>
      <c r="AH56" s="333">
        <f t="shared" si="1"/>
        <v>0</v>
      </c>
      <c r="AI56" s="369"/>
    </row>
    <row r="57" spans="1:35" s="73" customFormat="1" ht="23.25" customHeight="1">
      <c r="A57" s="330"/>
      <c r="B57" s="330"/>
      <c r="C57" s="330"/>
      <c r="D57" s="330"/>
      <c r="E57" s="331"/>
      <c r="F57" s="332"/>
      <c r="G57" s="333"/>
      <c r="H57" s="333"/>
      <c r="I57" s="333"/>
      <c r="J57" s="333"/>
      <c r="K57" s="333"/>
      <c r="L57" s="364"/>
      <c r="M57" s="350"/>
      <c r="N57" s="350"/>
      <c r="O57" s="350"/>
      <c r="P57" s="350"/>
      <c r="Q57" s="350"/>
      <c r="R57" s="350"/>
      <c r="S57" s="364"/>
      <c r="T57" s="350"/>
      <c r="U57" s="350"/>
      <c r="V57" s="364"/>
      <c r="W57" s="350"/>
      <c r="X57" s="350"/>
      <c r="Y57" s="350"/>
      <c r="Z57" s="364"/>
      <c r="AA57" s="365"/>
      <c r="AB57" s="368"/>
      <c r="AC57" s="368"/>
      <c r="AD57" s="368"/>
      <c r="AE57" s="368"/>
      <c r="AF57" s="368"/>
      <c r="AG57" s="353">
        <f t="shared" si="10"/>
        <v>0</v>
      </c>
      <c r="AH57" s="333"/>
      <c r="AI57" s="369"/>
    </row>
    <row r="58" spans="1:35" s="73" customFormat="1" ht="39" customHeight="1">
      <c r="A58" s="341" t="s">
        <v>202</v>
      </c>
      <c r="B58" s="341"/>
      <c r="C58" s="342" t="s">
        <v>204</v>
      </c>
      <c r="D58" s="343" t="s">
        <v>205</v>
      </c>
      <c r="E58" s="344" t="s">
        <v>206</v>
      </c>
      <c r="F58" s="345"/>
      <c r="G58" s="346" t="s">
        <v>208</v>
      </c>
      <c r="H58" s="347" t="s">
        <v>390</v>
      </c>
      <c r="I58" s="346" t="s">
        <v>209</v>
      </c>
      <c r="J58" s="347" t="s">
        <v>210</v>
      </c>
      <c r="K58" s="346" t="s">
        <v>392</v>
      </c>
      <c r="L58" s="364"/>
      <c r="M58" s="350"/>
      <c r="N58" s="350"/>
      <c r="O58" s="350"/>
      <c r="P58" s="350"/>
      <c r="Q58" s="350"/>
      <c r="R58" s="350"/>
      <c r="S58" s="364"/>
      <c r="T58" s="350"/>
      <c r="U58" s="350"/>
      <c r="V58" s="364"/>
      <c r="W58" s="350"/>
      <c r="X58" s="350"/>
      <c r="Y58" s="350"/>
      <c r="Z58" s="364"/>
      <c r="AA58" s="365"/>
      <c r="AB58" s="368"/>
      <c r="AC58" s="368"/>
      <c r="AD58" s="368"/>
      <c r="AE58" s="368"/>
      <c r="AF58" s="368"/>
      <c r="AG58" s="353">
        <f t="shared" si="10"/>
        <v>0</v>
      </c>
      <c r="AH58" s="333">
        <f t="shared" si="1"/>
        <v>0</v>
      </c>
      <c r="AI58" s="369"/>
    </row>
    <row r="59" spans="1:35" s="73" customFormat="1" ht="30" customHeight="1">
      <c r="A59" s="418"/>
      <c r="B59" s="419"/>
      <c r="C59" s="420" t="s">
        <v>287</v>
      </c>
      <c r="D59" s="421" t="s">
        <v>255</v>
      </c>
      <c r="E59" s="419"/>
      <c r="F59" s="419"/>
      <c r="G59" s="423"/>
      <c r="H59" s="423"/>
      <c r="I59" s="423"/>
      <c r="J59" s="423"/>
      <c r="K59" s="423"/>
      <c r="L59" s="364"/>
      <c r="M59" s="350"/>
      <c r="N59" s="350"/>
      <c r="O59" s="350"/>
      <c r="P59" s="350"/>
      <c r="Q59" s="350"/>
      <c r="R59" s="350"/>
      <c r="S59" s="364"/>
      <c r="T59" s="350"/>
      <c r="U59" s="350"/>
      <c r="V59" s="364"/>
      <c r="W59" s="350"/>
      <c r="X59" s="350"/>
      <c r="Y59" s="350"/>
      <c r="Z59" s="364"/>
      <c r="AA59" s="365"/>
      <c r="AB59" s="368"/>
      <c r="AC59" s="368"/>
      <c r="AD59" s="368"/>
      <c r="AE59" s="368"/>
      <c r="AF59" s="368"/>
      <c r="AG59" s="353">
        <f t="shared" si="10"/>
        <v>0</v>
      </c>
      <c r="AH59" s="333">
        <f t="shared" si="1"/>
        <v>0</v>
      </c>
      <c r="AI59" s="369"/>
    </row>
    <row r="60" spans="1:35" s="73" customFormat="1" ht="25.5" customHeight="1">
      <c r="A60" s="409" t="s">
        <v>601</v>
      </c>
      <c r="B60" s="409"/>
      <c r="C60" s="437" t="s">
        <v>288</v>
      </c>
      <c r="D60" s="426" t="s">
        <v>289</v>
      </c>
      <c r="E60" s="357">
        <v>30</v>
      </c>
      <c r="F60" s="438"/>
      <c r="G60" s="425">
        <v>40</v>
      </c>
      <c r="H60" s="360">
        <v>1200</v>
      </c>
      <c r="I60" s="426">
        <v>7</v>
      </c>
      <c r="J60" s="362">
        <v>42.8</v>
      </c>
      <c r="K60" s="427">
        <v>1284</v>
      </c>
      <c r="L60" s="364"/>
      <c r="M60" s="350"/>
      <c r="N60" s="350"/>
      <c r="O60" s="350">
        <v>1</v>
      </c>
      <c r="P60" s="350"/>
      <c r="Q60" s="350"/>
      <c r="R60" s="350"/>
      <c r="S60" s="364"/>
      <c r="T60" s="350"/>
      <c r="U60" s="350"/>
      <c r="V60" s="364"/>
      <c r="W60" s="350"/>
      <c r="X60" s="350"/>
      <c r="Y60" s="350"/>
      <c r="Z60" s="364"/>
      <c r="AA60" s="365"/>
      <c r="AB60" s="368"/>
      <c r="AC60" s="368"/>
      <c r="AD60" s="368"/>
      <c r="AE60" s="368">
        <v>1</v>
      </c>
      <c r="AF60" s="368"/>
      <c r="AG60" s="353">
        <f t="shared" si="10"/>
        <v>1</v>
      </c>
      <c r="AH60" s="333">
        <f t="shared" si="1"/>
        <v>492.2</v>
      </c>
      <c r="AI60" s="369">
        <f aca="true" t="shared" si="12" ref="AI60:AI70">SUM(L60:X60)</f>
        <v>1</v>
      </c>
    </row>
    <row r="61" spans="1:35" s="73" customFormat="1" ht="25.5" customHeight="1">
      <c r="A61" s="409" t="s">
        <v>604</v>
      </c>
      <c r="B61" s="409">
        <v>2054442</v>
      </c>
      <c r="C61" s="430" t="s">
        <v>290</v>
      </c>
      <c r="D61" s="389" t="s">
        <v>291</v>
      </c>
      <c r="E61" s="386">
        <v>45</v>
      </c>
      <c r="F61" s="439"/>
      <c r="G61" s="387">
        <v>92</v>
      </c>
      <c r="H61" s="388">
        <v>4140</v>
      </c>
      <c r="I61" s="389">
        <v>7</v>
      </c>
      <c r="J61" s="390">
        <v>98.44</v>
      </c>
      <c r="K61" s="408">
        <v>4429.8</v>
      </c>
      <c r="L61" s="364"/>
      <c r="M61" s="350"/>
      <c r="N61" s="350"/>
      <c r="O61" s="350">
        <v>2</v>
      </c>
      <c r="P61" s="350">
        <v>5</v>
      </c>
      <c r="Q61" s="350"/>
      <c r="R61" s="350">
        <v>4</v>
      </c>
      <c r="S61" s="364">
        <v>1</v>
      </c>
      <c r="T61" s="350"/>
      <c r="U61" s="350">
        <v>4</v>
      </c>
      <c r="V61" s="364"/>
      <c r="W61" s="350"/>
      <c r="X61" s="350"/>
      <c r="Y61" s="350">
        <v>5</v>
      </c>
      <c r="Z61" s="364"/>
      <c r="AA61" s="365"/>
      <c r="AB61" s="368"/>
      <c r="AC61" s="368"/>
      <c r="AD61" s="368"/>
      <c r="AE61" s="368">
        <v>4</v>
      </c>
      <c r="AF61" s="368"/>
      <c r="AG61" s="353">
        <f t="shared" si="10"/>
        <v>21</v>
      </c>
      <c r="AH61" s="333">
        <f t="shared" si="1"/>
        <v>0</v>
      </c>
      <c r="AI61" s="369">
        <f t="shared" si="12"/>
        <v>16</v>
      </c>
    </row>
    <row r="62" spans="1:35" s="73" customFormat="1" ht="25.5" customHeight="1">
      <c r="A62" s="409" t="s">
        <v>607</v>
      </c>
      <c r="B62" s="409"/>
      <c r="C62" s="430" t="s">
        <v>292</v>
      </c>
      <c r="D62" s="389" t="s">
        <v>293</v>
      </c>
      <c r="E62" s="386">
        <v>1</v>
      </c>
      <c r="F62" s="439"/>
      <c r="G62" s="387">
        <v>128</v>
      </c>
      <c r="H62" s="388">
        <v>128</v>
      </c>
      <c r="I62" s="389">
        <v>7</v>
      </c>
      <c r="J62" s="390">
        <v>136.96</v>
      </c>
      <c r="K62" s="408">
        <v>136.96</v>
      </c>
      <c r="L62" s="364"/>
      <c r="M62" s="350"/>
      <c r="N62" s="350"/>
      <c r="O62" s="350">
        <v>1</v>
      </c>
      <c r="P62" s="350"/>
      <c r="Q62" s="350"/>
      <c r="R62" s="350"/>
      <c r="S62" s="364"/>
      <c r="T62" s="350"/>
      <c r="U62" s="350"/>
      <c r="V62" s="364"/>
      <c r="W62" s="350"/>
      <c r="X62" s="350"/>
      <c r="Y62" s="350"/>
      <c r="Z62" s="364"/>
      <c r="AA62" s="365"/>
      <c r="AB62" s="368"/>
      <c r="AC62" s="368"/>
      <c r="AD62" s="368"/>
      <c r="AE62" s="368"/>
      <c r="AF62" s="368"/>
      <c r="AG62" s="353">
        <f t="shared" si="10"/>
        <v>1</v>
      </c>
      <c r="AH62" s="333">
        <f t="shared" si="1"/>
        <v>0</v>
      </c>
      <c r="AI62" s="369">
        <f t="shared" si="12"/>
        <v>1</v>
      </c>
    </row>
    <row r="63" spans="1:35" s="73" customFormat="1" ht="25.5" customHeight="1">
      <c r="A63" s="383" t="s">
        <v>609</v>
      </c>
      <c r="B63" s="383"/>
      <c r="C63" s="430" t="s">
        <v>294</v>
      </c>
      <c r="D63" s="389" t="s">
        <v>295</v>
      </c>
      <c r="E63" s="386">
        <v>10</v>
      </c>
      <c r="F63" s="439"/>
      <c r="G63" s="387">
        <v>335</v>
      </c>
      <c r="H63" s="388">
        <v>3350</v>
      </c>
      <c r="I63" s="389">
        <v>7</v>
      </c>
      <c r="J63" s="390">
        <v>358.45</v>
      </c>
      <c r="K63" s="408">
        <v>3584.5</v>
      </c>
      <c r="L63" s="364"/>
      <c r="M63" s="350">
        <v>1</v>
      </c>
      <c r="N63" s="350"/>
      <c r="O63" s="350"/>
      <c r="P63" s="350"/>
      <c r="Q63" s="350"/>
      <c r="R63" s="350">
        <v>1</v>
      </c>
      <c r="S63" s="364"/>
      <c r="T63" s="350"/>
      <c r="U63" s="350"/>
      <c r="V63" s="364"/>
      <c r="W63" s="350"/>
      <c r="X63" s="350">
        <v>1</v>
      </c>
      <c r="Y63" s="350"/>
      <c r="Z63" s="364"/>
      <c r="AA63" s="365"/>
      <c r="AB63" s="368"/>
      <c r="AC63" s="368"/>
      <c r="AD63" s="368"/>
      <c r="AE63" s="368">
        <v>1</v>
      </c>
      <c r="AF63" s="368"/>
      <c r="AG63" s="353">
        <f t="shared" si="10"/>
        <v>3</v>
      </c>
      <c r="AH63" s="333">
        <f t="shared" si="1"/>
        <v>0</v>
      </c>
      <c r="AI63" s="369">
        <f t="shared" si="12"/>
        <v>3</v>
      </c>
    </row>
    <row r="64" spans="1:35" s="73" customFormat="1" ht="25.5" customHeight="1">
      <c r="A64" s="409" t="s">
        <v>612</v>
      </c>
      <c r="B64" s="409"/>
      <c r="C64" s="430" t="s">
        <v>296</v>
      </c>
      <c r="D64" s="389" t="s">
        <v>297</v>
      </c>
      <c r="E64" s="386">
        <v>1</v>
      </c>
      <c r="F64" s="439"/>
      <c r="G64" s="387">
        <v>528</v>
      </c>
      <c r="H64" s="388">
        <v>528</v>
      </c>
      <c r="I64" s="389">
        <v>22</v>
      </c>
      <c r="J64" s="390">
        <v>644.16</v>
      </c>
      <c r="K64" s="408">
        <v>644.16</v>
      </c>
      <c r="L64" s="364"/>
      <c r="M64" s="350"/>
      <c r="N64" s="350"/>
      <c r="O64" s="350"/>
      <c r="P64" s="350"/>
      <c r="Q64" s="350"/>
      <c r="R64" s="350"/>
      <c r="S64" s="364"/>
      <c r="T64" s="350"/>
      <c r="U64" s="350"/>
      <c r="V64" s="364"/>
      <c r="W64" s="350"/>
      <c r="X64" s="350"/>
      <c r="Y64" s="350"/>
      <c r="Z64" s="364"/>
      <c r="AA64" s="365"/>
      <c r="AB64" s="368"/>
      <c r="AC64" s="368"/>
      <c r="AD64" s="368"/>
      <c r="AE64" s="368"/>
      <c r="AF64" s="368"/>
      <c r="AG64" s="353">
        <f t="shared" si="10"/>
        <v>0</v>
      </c>
      <c r="AH64" s="333">
        <f t="shared" si="1"/>
        <v>485.56</v>
      </c>
      <c r="AI64" s="369">
        <f t="shared" si="12"/>
        <v>0</v>
      </c>
    </row>
    <row r="65" spans="1:35" s="73" customFormat="1" ht="25.5" customHeight="1">
      <c r="A65" s="383" t="s">
        <v>615</v>
      </c>
      <c r="B65" s="383"/>
      <c r="C65" s="430" t="s">
        <v>298</v>
      </c>
      <c r="D65" s="389" t="s">
        <v>504</v>
      </c>
      <c r="E65" s="386">
        <v>4</v>
      </c>
      <c r="F65" s="439"/>
      <c r="G65" s="387">
        <v>398</v>
      </c>
      <c r="H65" s="388">
        <v>1592</v>
      </c>
      <c r="I65" s="389">
        <v>22</v>
      </c>
      <c r="J65" s="390">
        <v>485.56</v>
      </c>
      <c r="K65" s="408">
        <v>1942.24</v>
      </c>
      <c r="L65" s="364"/>
      <c r="M65" s="350"/>
      <c r="N65" s="350"/>
      <c r="O65" s="350"/>
      <c r="P65" s="350">
        <v>1</v>
      </c>
      <c r="Q65" s="350"/>
      <c r="R65" s="350"/>
      <c r="S65" s="364"/>
      <c r="T65" s="350"/>
      <c r="U65" s="350"/>
      <c r="V65" s="364"/>
      <c r="W65" s="350"/>
      <c r="X65" s="350"/>
      <c r="Y65" s="350"/>
      <c r="Z65" s="364"/>
      <c r="AA65" s="365"/>
      <c r="AB65" s="368"/>
      <c r="AC65" s="368"/>
      <c r="AD65" s="368"/>
      <c r="AE65" s="368"/>
      <c r="AF65" s="368"/>
      <c r="AG65" s="353">
        <f t="shared" si="10"/>
        <v>1</v>
      </c>
      <c r="AH65" s="333">
        <f t="shared" si="1"/>
        <v>0</v>
      </c>
      <c r="AI65" s="369">
        <f t="shared" si="12"/>
        <v>1</v>
      </c>
    </row>
    <row r="66" spans="1:35" s="73" customFormat="1" ht="25.5" customHeight="1">
      <c r="A66" s="409" t="s">
        <v>618</v>
      </c>
      <c r="B66" s="409"/>
      <c r="C66" s="430" t="s">
        <v>299</v>
      </c>
      <c r="D66" s="389" t="s">
        <v>293</v>
      </c>
      <c r="E66" s="386">
        <v>11</v>
      </c>
      <c r="F66" s="439"/>
      <c r="G66" s="387">
        <v>103</v>
      </c>
      <c r="H66" s="388">
        <v>1133</v>
      </c>
      <c r="I66" s="389">
        <v>7</v>
      </c>
      <c r="J66" s="390">
        <v>110.21</v>
      </c>
      <c r="K66" s="408">
        <v>1212.31</v>
      </c>
      <c r="L66" s="364"/>
      <c r="M66" s="350"/>
      <c r="N66" s="350"/>
      <c r="O66" s="350"/>
      <c r="P66" s="350"/>
      <c r="Q66" s="350"/>
      <c r="R66" s="350"/>
      <c r="S66" s="364"/>
      <c r="T66" s="350"/>
      <c r="U66" s="350"/>
      <c r="V66" s="364"/>
      <c r="W66" s="350"/>
      <c r="X66" s="350"/>
      <c r="Y66" s="350"/>
      <c r="Z66" s="364"/>
      <c r="AA66" s="365"/>
      <c r="AB66" s="368"/>
      <c r="AC66" s="368"/>
      <c r="AD66" s="368"/>
      <c r="AE66" s="368"/>
      <c r="AF66" s="368"/>
      <c r="AG66" s="353">
        <f t="shared" si="10"/>
        <v>0</v>
      </c>
      <c r="AH66" s="333">
        <f t="shared" si="1"/>
        <v>0</v>
      </c>
      <c r="AI66" s="369">
        <f t="shared" si="12"/>
        <v>0</v>
      </c>
    </row>
    <row r="67" spans="1:35" s="73" customFormat="1" ht="25.5" customHeight="1">
      <c r="A67" s="383" t="s">
        <v>620</v>
      </c>
      <c r="B67" s="383"/>
      <c r="C67" s="430" t="s">
        <v>300</v>
      </c>
      <c r="D67" s="389" t="s">
        <v>301</v>
      </c>
      <c r="E67" s="386">
        <v>9</v>
      </c>
      <c r="F67" s="439"/>
      <c r="G67" s="387">
        <v>1750</v>
      </c>
      <c r="H67" s="388">
        <v>15750</v>
      </c>
      <c r="I67" s="389">
        <v>7</v>
      </c>
      <c r="J67" s="390">
        <v>1872.5</v>
      </c>
      <c r="K67" s="408">
        <v>16852.5</v>
      </c>
      <c r="L67" s="364"/>
      <c r="M67" s="350"/>
      <c r="N67" s="350"/>
      <c r="O67" s="350"/>
      <c r="P67" s="350"/>
      <c r="Q67" s="350"/>
      <c r="R67" s="350"/>
      <c r="S67" s="364"/>
      <c r="T67" s="350"/>
      <c r="U67" s="350"/>
      <c r="V67" s="364"/>
      <c r="W67" s="350"/>
      <c r="X67" s="350"/>
      <c r="Y67" s="350">
        <v>1</v>
      </c>
      <c r="Z67" s="364"/>
      <c r="AA67" s="365"/>
      <c r="AB67" s="368"/>
      <c r="AC67" s="368"/>
      <c r="AD67" s="368"/>
      <c r="AE67" s="368">
        <v>1</v>
      </c>
      <c r="AF67" s="368"/>
      <c r="AG67" s="353">
        <f>SUM(L67:AC67)</f>
        <v>1</v>
      </c>
      <c r="AH67" s="333">
        <f t="shared" si="1"/>
        <v>0</v>
      </c>
      <c r="AI67" s="369">
        <f t="shared" si="12"/>
        <v>0</v>
      </c>
    </row>
    <row r="68" spans="1:35" s="73" customFormat="1" ht="25.5" customHeight="1">
      <c r="A68" s="409" t="s">
        <v>622</v>
      </c>
      <c r="B68" s="409"/>
      <c r="C68" s="430" t="s">
        <v>302</v>
      </c>
      <c r="D68" s="389" t="s">
        <v>303</v>
      </c>
      <c r="E68" s="386">
        <v>2</v>
      </c>
      <c r="F68" s="439"/>
      <c r="G68" s="387">
        <v>1845</v>
      </c>
      <c r="H68" s="388">
        <v>3690</v>
      </c>
      <c r="I68" s="389">
        <v>22</v>
      </c>
      <c r="J68" s="390">
        <v>2250.9</v>
      </c>
      <c r="K68" s="408">
        <v>4501.8</v>
      </c>
      <c r="L68" s="364"/>
      <c r="M68" s="350"/>
      <c r="N68" s="350"/>
      <c r="O68" s="350"/>
      <c r="P68" s="350"/>
      <c r="Q68" s="350"/>
      <c r="R68" s="350"/>
      <c r="S68" s="364"/>
      <c r="T68" s="350"/>
      <c r="U68" s="350"/>
      <c r="V68" s="364"/>
      <c r="W68" s="350"/>
      <c r="X68" s="350"/>
      <c r="Y68" s="350"/>
      <c r="Z68" s="364"/>
      <c r="AA68" s="365"/>
      <c r="AB68" s="368"/>
      <c r="AC68" s="368"/>
      <c r="AD68" s="368"/>
      <c r="AE68" s="368"/>
      <c r="AF68" s="368"/>
      <c r="AG68" s="353">
        <f>SUM(L68:AC68)</f>
        <v>0</v>
      </c>
      <c r="AH68" s="333">
        <f>P69*J69</f>
        <v>0</v>
      </c>
      <c r="AI68" s="369">
        <f t="shared" si="12"/>
        <v>0</v>
      </c>
    </row>
    <row r="69" spans="1:35" s="73" customFormat="1" ht="25.5" customHeight="1">
      <c r="A69" s="409" t="s">
        <v>624</v>
      </c>
      <c r="B69" s="409"/>
      <c r="C69" s="440" t="s">
        <v>304</v>
      </c>
      <c r="D69" s="428" t="s">
        <v>305</v>
      </c>
      <c r="E69" s="386">
        <v>1</v>
      </c>
      <c r="F69" s="439"/>
      <c r="G69" s="387">
        <v>137</v>
      </c>
      <c r="H69" s="388">
        <v>137</v>
      </c>
      <c r="I69" s="389">
        <v>7</v>
      </c>
      <c r="J69" s="390">
        <v>146.59</v>
      </c>
      <c r="K69" s="408">
        <v>146.59</v>
      </c>
      <c r="L69" s="364"/>
      <c r="M69" s="350"/>
      <c r="N69" s="350"/>
      <c r="O69" s="350"/>
      <c r="P69" s="350"/>
      <c r="Q69" s="350"/>
      <c r="R69" s="350"/>
      <c r="S69" s="364"/>
      <c r="T69" s="350"/>
      <c r="U69" s="350"/>
      <c r="V69" s="364"/>
      <c r="W69" s="350"/>
      <c r="X69" s="350"/>
      <c r="Y69" s="350"/>
      <c r="Z69" s="364"/>
      <c r="AA69" s="365"/>
      <c r="AB69" s="368"/>
      <c r="AC69" s="368"/>
      <c r="AD69" s="368"/>
      <c r="AE69" s="368"/>
      <c r="AF69" s="368"/>
      <c r="AG69" s="353">
        <f>SUM(L69:AC69)</f>
        <v>0</v>
      </c>
      <c r="AH69" s="333">
        <f>P70*J70</f>
        <v>0</v>
      </c>
      <c r="AI69" s="369">
        <f t="shared" si="12"/>
        <v>0</v>
      </c>
    </row>
    <row r="70" spans="1:35" s="73" customFormat="1" ht="25.5" customHeight="1">
      <c r="A70" s="392" t="s">
        <v>625</v>
      </c>
      <c r="B70" s="392"/>
      <c r="C70" s="441" t="s">
        <v>306</v>
      </c>
      <c r="D70" s="442" t="s">
        <v>307</v>
      </c>
      <c r="E70" s="395">
        <v>2</v>
      </c>
      <c r="F70" s="443"/>
      <c r="G70" s="396">
        <v>37</v>
      </c>
      <c r="H70" s="397">
        <v>74</v>
      </c>
      <c r="I70" s="398">
        <v>7</v>
      </c>
      <c r="J70" s="399">
        <v>39.59</v>
      </c>
      <c r="K70" s="434">
        <v>79.18</v>
      </c>
      <c r="L70" s="364"/>
      <c r="M70" s="350"/>
      <c r="N70" s="350"/>
      <c r="O70" s="350">
        <v>1</v>
      </c>
      <c r="P70" s="350"/>
      <c r="Q70" s="350"/>
      <c r="R70" s="350"/>
      <c r="S70" s="364"/>
      <c r="T70" s="350"/>
      <c r="U70" s="350"/>
      <c r="V70" s="364">
        <v>1</v>
      </c>
      <c r="W70" s="350"/>
      <c r="X70" s="350"/>
      <c r="Y70" s="350"/>
      <c r="Z70" s="364"/>
      <c r="AA70" s="365"/>
      <c r="AB70" s="368"/>
      <c r="AC70" s="368"/>
      <c r="AD70" s="368"/>
      <c r="AE70" s="368"/>
      <c r="AF70" s="368">
        <v>1</v>
      </c>
      <c r="AG70" s="353">
        <f>SUM(L70:AC70)</f>
        <v>2</v>
      </c>
      <c r="AH70" s="333">
        <f>P71*J71</f>
        <v>0</v>
      </c>
      <c r="AI70" s="369">
        <f t="shared" si="12"/>
        <v>2</v>
      </c>
    </row>
    <row r="71" spans="1:34" ht="22.5" customHeight="1">
      <c r="A71" s="168"/>
      <c r="B71" s="168"/>
      <c r="C71" s="3"/>
      <c r="D71" s="3"/>
      <c r="E71" s="3"/>
      <c r="F71" s="66"/>
      <c r="J71" s="444"/>
      <c r="K71" s="444"/>
      <c r="AH71" s="333">
        <f>SUM(AH3:AH70)</f>
        <v>9602.61</v>
      </c>
    </row>
    <row r="72" spans="1:11" ht="22.5" customHeight="1">
      <c r="A72" s="168"/>
      <c r="B72" s="168" t="s">
        <v>308</v>
      </c>
      <c r="C72" s="3"/>
      <c r="D72" s="3"/>
      <c r="E72" s="3"/>
      <c r="F72" s="66"/>
      <c r="H72" s="445">
        <f>SUM(H60:H70,H43:H52,H37:H41,H32:H35,H4:H22)</f>
        <v>97758.2</v>
      </c>
      <c r="J72" s="444"/>
      <c r="K72" s="444"/>
    </row>
    <row r="73" spans="2:35" s="446" customFormat="1" ht="21.75" customHeight="1">
      <c r="B73" s="446" t="s">
        <v>309</v>
      </c>
      <c r="C73" s="447"/>
      <c r="D73" s="243"/>
      <c r="E73" s="243"/>
      <c r="F73" s="73"/>
      <c r="M73" s="448"/>
      <c r="N73" s="448"/>
      <c r="O73" s="448"/>
      <c r="P73" s="334"/>
      <c r="Q73" s="448"/>
      <c r="R73" s="448"/>
      <c r="T73" s="448"/>
      <c r="U73" s="448"/>
      <c r="W73" s="448"/>
      <c r="X73" s="448"/>
      <c r="Y73" s="448"/>
      <c r="AA73" s="449"/>
      <c r="AB73" s="450"/>
      <c r="AC73" s="450"/>
      <c r="AD73" s="450"/>
      <c r="AE73" s="450"/>
      <c r="AF73" s="450"/>
      <c r="AG73" s="451"/>
      <c r="AI73" s="452"/>
    </row>
    <row r="74" spans="3:11" ht="21.75" customHeight="1">
      <c r="C74" s="59"/>
      <c r="D74" s="3"/>
      <c r="E74" s="3"/>
      <c r="F74" s="66"/>
      <c r="K74" s="445"/>
    </row>
    <row r="75" spans="3:12" ht="21.75" customHeight="1">
      <c r="C75" s="447"/>
      <c r="D75" s="3"/>
      <c r="E75" s="3"/>
      <c r="F75" s="66"/>
      <c r="I75" s="115"/>
      <c r="J75" s="115"/>
      <c r="K75" s="453"/>
      <c r="L75" s="115"/>
    </row>
    <row r="76" spans="3:12" ht="21.75" customHeight="1">
      <c r="C76" s="447"/>
      <c r="D76" s="3"/>
      <c r="E76" s="3"/>
      <c r="F76" s="66"/>
      <c r="I76" s="115"/>
      <c r="J76" s="115"/>
      <c r="K76" s="453"/>
      <c r="L76" s="115"/>
    </row>
    <row r="77" spans="3:12" ht="21.75" customHeight="1">
      <c r="C77" s="447"/>
      <c r="D77" s="3"/>
      <c r="E77" s="3"/>
      <c r="F77" s="66"/>
      <c r="I77" s="115"/>
      <c r="J77" s="115"/>
      <c r="K77" s="453"/>
      <c r="L77" s="115"/>
    </row>
    <row r="78" spans="4:35" s="446" customFormat="1" ht="19.5" customHeight="1">
      <c r="D78" s="243"/>
      <c r="E78" s="243"/>
      <c r="F78" s="73"/>
      <c r="K78" s="454">
        <f>SUM(K74,K54,K24)</f>
        <v>70658.73000000001</v>
      </c>
      <c r="M78" s="448"/>
      <c r="N78" s="448"/>
      <c r="O78" s="448"/>
      <c r="P78" s="334"/>
      <c r="Q78" s="448"/>
      <c r="R78" s="448"/>
      <c r="T78" s="448"/>
      <c r="U78" s="448"/>
      <c r="W78" s="448"/>
      <c r="X78" s="448"/>
      <c r="Y78" s="448"/>
      <c r="AA78" s="449"/>
      <c r="AB78" s="450"/>
      <c r="AC78" s="450"/>
      <c r="AD78" s="450"/>
      <c r="AE78" s="450"/>
      <c r="AF78" s="450"/>
      <c r="AG78" s="451"/>
      <c r="AI78" s="452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6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64" customWidth="1"/>
    <col min="2" max="2" width="72.00390625" style="2" customWidth="1"/>
    <col min="3" max="3" width="7.421875" style="2" customWidth="1"/>
    <col min="4" max="4" width="11.7109375" style="64" customWidth="1"/>
    <col min="5" max="5" width="10.7109375" style="64" customWidth="1"/>
    <col min="6" max="6" width="13.7109375" style="64" customWidth="1"/>
    <col min="7" max="7" width="8.57421875" style="64" customWidth="1"/>
    <col min="8" max="8" width="13.57421875" style="64" customWidth="1"/>
    <col min="9" max="12" width="12.8515625" style="64" customWidth="1"/>
    <col min="13" max="13" width="5.140625" style="2" customWidth="1"/>
    <col min="14" max="14" width="12.8515625" style="2" customWidth="1"/>
    <col min="15" max="16" width="14.28125" style="2" customWidth="1"/>
    <col min="17" max="17" width="12.7109375" style="2" customWidth="1"/>
    <col min="18" max="18" width="14.00390625" style="2" customWidth="1"/>
    <col min="19" max="19" width="15.421875" style="65" customWidth="1"/>
    <col min="20" max="20" width="14.140625" style="2" customWidth="1"/>
    <col min="21" max="21" width="12.00390625" style="2" customWidth="1"/>
    <col min="22" max="22" width="14.421875" style="2" customWidth="1"/>
    <col min="23" max="23" width="15.7109375" style="3" customWidth="1"/>
    <col min="24" max="24" width="16.7109375" style="3" customWidth="1"/>
    <col min="25" max="25" width="18.00390625" style="3" customWidth="1"/>
    <col min="26" max="26" width="11.8515625" style="65" customWidth="1"/>
    <col min="27" max="27" width="14.00390625" style="66" customWidth="1"/>
    <col min="28" max="28" width="11.140625" style="3" customWidth="1"/>
    <col min="29" max="29" width="13.140625" style="3" customWidth="1"/>
    <col min="30" max="16384" width="9.140625" style="2" customWidth="1"/>
  </cols>
  <sheetData>
    <row r="2" spans="2:15" ht="20.25">
      <c r="B2" s="165" t="s">
        <v>471</v>
      </c>
      <c r="C2" s="67"/>
      <c r="D2" s="68"/>
      <c r="E2" s="68"/>
      <c r="H2" s="68"/>
      <c r="I2" s="68"/>
      <c r="J2" s="528"/>
      <c r="K2" s="5" t="s">
        <v>312</v>
      </c>
      <c r="L2" s="68"/>
      <c r="O2" s="69"/>
    </row>
    <row r="3" spans="2:15" ht="15.75">
      <c r="B3" s="65"/>
      <c r="C3" s="65"/>
      <c r="D3" s="37"/>
      <c r="E3" s="37"/>
      <c r="F3" s="37"/>
      <c r="G3" s="37" t="s">
        <v>385</v>
      </c>
      <c r="H3" s="37"/>
      <c r="I3" s="37"/>
      <c r="J3" s="529"/>
      <c r="K3" s="5" t="s">
        <v>314</v>
      </c>
      <c r="L3" s="37"/>
      <c r="O3" s="69"/>
    </row>
    <row r="4" spans="2:15" ht="15.75">
      <c r="B4" s="11" t="s">
        <v>386</v>
      </c>
      <c r="C4" s="11"/>
      <c r="D4" s="70"/>
      <c r="E4" s="70"/>
      <c r="F4" s="70"/>
      <c r="G4" s="70"/>
      <c r="H4" s="70"/>
      <c r="I4" s="70"/>
      <c r="J4" s="71"/>
      <c r="K4" s="12" t="s">
        <v>315</v>
      </c>
      <c r="L4" s="70"/>
      <c r="O4" s="72"/>
    </row>
    <row r="5" spans="1:29" s="600" customFormat="1" ht="37.5" customHeight="1" thickBot="1">
      <c r="A5" s="1203" t="s">
        <v>316</v>
      </c>
      <c r="B5" s="1203" t="s">
        <v>317</v>
      </c>
      <c r="C5" s="1205" t="s">
        <v>387</v>
      </c>
      <c r="D5" s="1206" t="s">
        <v>388</v>
      </c>
      <c r="E5" s="1205" t="s">
        <v>389</v>
      </c>
      <c r="F5" s="1205" t="s">
        <v>390</v>
      </c>
      <c r="G5" s="1206" t="s">
        <v>391</v>
      </c>
      <c r="H5" s="1205" t="s">
        <v>392</v>
      </c>
      <c r="I5" s="1208" t="s">
        <v>393</v>
      </c>
      <c r="J5" s="1205" t="s">
        <v>394</v>
      </c>
      <c r="K5" s="1207" t="s">
        <v>395</v>
      </c>
      <c r="L5" s="1205" t="s">
        <v>396</v>
      </c>
      <c r="S5" s="52"/>
      <c r="W5" s="533"/>
      <c r="X5" s="533"/>
      <c r="Y5" s="533"/>
      <c r="Z5" s="52"/>
      <c r="AA5" s="73"/>
      <c r="AB5" s="533"/>
      <c r="AC5" s="533"/>
    </row>
    <row r="6" spans="1:29" s="600" customFormat="1" ht="16.5" thickBot="1">
      <c r="A6" s="1204"/>
      <c r="B6" s="1203"/>
      <c r="C6" s="1205"/>
      <c r="D6" s="1206"/>
      <c r="E6" s="1205"/>
      <c r="F6" s="1205"/>
      <c r="G6" s="1206"/>
      <c r="H6" s="1205"/>
      <c r="I6" s="1208"/>
      <c r="J6" s="1205"/>
      <c r="K6" s="1207"/>
      <c r="L6" s="1205"/>
      <c r="S6" s="52"/>
      <c r="W6" s="533"/>
      <c r="X6" s="533"/>
      <c r="Y6" s="533"/>
      <c r="Z6" s="52"/>
      <c r="AA6" s="73"/>
      <c r="AB6" s="533"/>
      <c r="AC6" s="533"/>
    </row>
    <row r="7" spans="1:12" ht="28.5" customHeight="1">
      <c r="A7" s="616" t="s">
        <v>328</v>
      </c>
      <c r="B7" s="619" t="s">
        <v>397</v>
      </c>
      <c r="C7" s="620" t="s">
        <v>398</v>
      </c>
      <c r="D7" s="1296">
        <v>1700</v>
      </c>
      <c r="E7" s="1070"/>
      <c r="F7" s="1071"/>
      <c r="G7" s="1072"/>
      <c r="H7" s="1071"/>
      <c r="I7" s="1071"/>
      <c r="J7" s="1073"/>
      <c r="K7" s="1074"/>
      <c r="L7" s="1071"/>
    </row>
    <row r="8" spans="1:12" ht="28.5" customHeight="1">
      <c r="A8" s="617" t="s">
        <v>332</v>
      </c>
      <c r="B8" s="605" t="s">
        <v>399</v>
      </c>
      <c r="C8" s="621" t="s">
        <v>398</v>
      </c>
      <c r="D8" s="622">
        <v>115</v>
      </c>
      <c r="E8" s="1075"/>
      <c r="F8" s="1076"/>
      <c r="G8" s="1077"/>
      <c r="H8" s="1076"/>
      <c r="I8" s="1076"/>
      <c r="J8" s="1078"/>
      <c r="K8" s="1079"/>
      <c r="L8" s="1076"/>
    </row>
    <row r="9" spans="1:12" ht="22.5" customHeight="1">
      <c r="A9" s="617" t="s">
        <v>335</v>
      </c>
      <c r="B9" s="605" t="s">
        <v>400</v>
      </c>
      <c r="C9" s="621" t="s">
        <v>398</v>
      </c>
      <c r="D9" s="622">
        <v>30</v>
      </c>
      <c r="E9" s="1075"/>
      <c r="F9" s="1076"/>
      <c r="G9" s="1077"/>
      <c r="H9" s="1076"/>
      <c r="I9" s="1076"/>
      <c r="J9" s="1078"/>
      <c r="K9" s="1079"/>
      <c r="L9" s="1076"/>
    </row>
    <row r="10" spans="1:12" ht="28.5" customHeight="1">
      <c r="A10" s="617" t="s">
        <v>339</v>
      </c>
      <c r="B10" s="605" t="s">
        <v>401</v>
      </c>
      <c r="C10" s="621" t="s">
        <v>398</v>
      </c>
      <c r="D10" s="622">
        <v>55</v>
      </c>
      <c r="E10" s="1075"/>
      <c r="F10" s="1076"/>
      <c r="G10" s="1077"/>
      <c r="H10" s="1076"/>
      <c r="I10" s="1076"/>
      <c r="J10" s="1078"/>
      <c r="K10" s="1079"/>
      <c r="L10" s="1076"/>
    </row>
    <row r="11" spans="1:12" ht="22.5" customHeight="1">
      <c r="A11" s="617" t="s">
        <v>341</v>
      </c>
      <c r="B11" s="605" t="s">
        <v>402</v>
      </c>
      <c r="C11" s="621" t="s">
        <v>403</v>
      </c>
      <c r="D11" s="622">
        <v>1008</v>
      </c>
      <c r="E11" s="1080"/>
      <c r="F11" s="1076"/>
      <c r="G11" s="1077"/>
      <c r="H11" s="1076"/>
      <c r="I11" s="1076"/>
      <c r="J11" s="1078"/>
      <c r="K11" s="1079"/>
      <c r="L11" s="1076"/>
    </row>
    <row r="12" spans="1:29" ht="22.5" customHeight="1">
      <c r="A12" s="617" t="s">
        <v>343</v>
      </c>
      <c r="B12" s="605" t="s">
        <v>404</v>
      </c>
      <c r="C12" s="621" t="s">
        <v>403</v>
      </c>
      <c r="D12" s="622">
        <v>1000</v>
      </c>
      <c r="E12" s="1075"/>
      <c r="F12" s="1076"/>
      <c r="G12" s="1077"/>
      <c r="H12" s="1076"/>
      <c r="I12" s="1076"/>
      <c r="J12" s="1078"/>
      <c r="K12" s="1079"/>
      <c r="L12" s="1076"/>
      <c r="M12" s="65"/>
      <c r="N12" s="37"/>
      <c r="O12" s="65"/>
      <c r="P12" s="65"/>
      <c r="Q12" s="65"/>
      <c r="R12" s="65"/>
      <c r="T12" s="65"/>
      <c r="U12" s="65"/>
      <c r="V12" s="65"/>
      <c r="W12" s="66"/>
      <c r="X12" s="66"/>
      <c r="Y12" s="66"/>
      <c r="AB12" s="66"/>
      <c r="AC12" s="66"/>
    </row>
    <row r="13" spans="1:29" ht="28.5" customHeight="1">
      <c r="A13" s="617" t="s">
        <v>346</v>
      </c>
      <c r="B13" s="605" t="s">
        <v>405</v>
      </c>
      <c r="C13" s="621" t="s">
        <v>406</v>
      </c>
      <c r="D13" s="622">
        <v>14</v>
      </c>
      <c r="E13" s="1075"/>
      <c r="F13" s="1076"/>
      <c r="G13" s="1077"/>
      <c r="H13" s="1076"/>
      <c r="I13" s="1076"/>
      <c r="J13" s="1078"/>
      <c r="K13" s="1079"/>
      <c r="L13" s="1076"/>
      <c r="M13" s="65"/>
      <c r="N13" s="37"/>
      <c r="O13" s="65"/>
      <c r="P13" s="65"/>
      <c r="Q13" s="65"/>
      <c r="R13" s="65"/>
      <c r="T13" s="65"/>
      <c r="U13" s="65"/>
      <c r="V13" s="65"/>
      <c r="W13" s="66"/>
      <c r="X13" s="66"/>
      <c r="Y13" s="66"/>
      <c r="AB13" s="66"/>
      <c r="AC13" s="66"/>
    </row>
    <row r="14" spans="1:29" ht="23.25" customHeight="1">
      <c r="A14" s="617" t="s">
        <v>350</v>
      </c>
      <c r="B14" s="623" t="s">
        <v>720</v>
      </c>
      <c r="C14" s="621" t="s">
        <v>407</v>
      </c>
      <c r="D14" s="622">
        <v>24</v>
      </c>
      <c r="E14" s="1075"/>
      <c r="F14" s="1076"/>
      <c r="G14" s="1077"/>
      <c r="H14" s="1076"/>
      <c r="I14" s="1076"/>
      <c r="J14" s="890"/>
      <c r="K14" s="709"/>
      <c r="L14" s="1076"/>
      <c r="M14" s="65"/>
      <c r="N14" s="37"/>
      <c r="O14" s="65"/>
      <c r="P14" s="65"/>
      <c r="Q14" s="65"/>
      <c r="R14" s="65"/>
      <c r="T14" s="65"/>
      <c r="U14" s="65"/>
      <c r="V14" s="65"/>
      <c r="W14" s="66"/>
      <c r="X14" s="66"/>
      <c r="Y14" s="66"/>
      <c r="AB14" s="66"/>
      <c r="AC14" s="66"/>
    </row>
    <row r="15" spans="1:29" ht="23.25" customHeight="1">
      <c r="A15" s="617" t="s">
        <v>353</v>
      </c>
      <c r="B15" s="623" t="s">
        <v>721</v>
      </c>
      <c r="C15" s="530" t="s">
        <v>407</v>
      </c>
      <c r="D15" s="622">
        <v>24</v>
      </c>
      <c r="E15" s="1075"/>
      <c r="F15" s="1076"/>
      <c r="G15" s="1077"/>
      <c r="H15" s="1076"/>
      <c r="I15" s="1076"/>
      <c r="J15" s="1078"/>
      <c r="K15" s="709"/>
      <c r="L15" s="1076"/>
      <c r="M15" s="65"/>
      <c r="N15" s="37"/>
      <c r="O15" s="65"/>
      <c r="P15" s="65"/>
      <c r="Q15" s="65"/>
      <c r="R15" s="65"/>
      <c r="T15" s="65"/>
      <c r="U15" s="65"/>
      <c r="V15" s="65"/>
      <c r="W15" s="66"/>
      <c r="X15" s="66"/>
      <c r="Y15" s="66"/>
      <c r="AB15" s="66"/>
      <c r="AC15" s="66"/>
    </row>
    <row r="16" spans="1:29" ht="23.25" customHeight="1" thickBot="1">
      <c r="A16" s="618" t="s">
        <v>356</v>
      </c>
      <c r="B16" s="624" t="s">
        <v>722</v>
      </c>
      <c r="C16" s="532" t="s">
        <v>407</v>
      </c>
      <c r="D16" s="625">
        <v>24</v>
      </c>
      <c r="E16" s="1081"/>
      <c r="F16" s="1082"/>
      <c r="G16" s="1083"/>
      <c r="H16" s="1082"/>
      <c r="I16" s="1082"/>
      <c r="J16" s="1065"/>
      <c r="K16" s="1084"/>
      <c r="L16" s="1082"/>
      <c r="M16" s="65"/>
      <c r="N16" s="37"/>
      <c r="O16" s="65"/>
      <c r="P16" s="65"/>
      <c r="Q16" s="65"/>
      <c r="R16" s="65"/>
      <c r="T16" s="65"/>
      <c r="U16" s="65"/>
      <c r="V16" s="65"/>
      <c r="W16" s="66"/>
      <c r="X16" s="66"/>
      <c r="Y16" s="66"/>
      <c r="AB16" s="66"/>
      <c r="AC16" s="66"/>
    </row>
    <row r="17" spans="1:29" ht="27" customHeight="1" thickBot="1">
      <c r="A17" s="74"/>
      <c r="B17" s="32"/>
      <c r="C17" s="32"/>
      <c r="D17" s="24"/>
      <c r="E17" s="1067" t="s">
        <v>384</v>
      </c>
      <c r="F17" s="1068"/>
      <c r="G17" s="1067" t="s">
        <v>384</v>
      </c>
      <c r="H17" s="1068"/>
      <c r="I17" s="1069"/>
      <c r="J17" s="1069"/>
      <c r="K17" s="1069"/>
      <c r="L17" s="1069"/>
      <c r="M17" s="65"/>
      <c r="N17" s="37"/>
      <c r="O17" s="65"/>
      <c r="P17" s="65"/>
      <c r="Q17" s="65"/>
      <c r="R17" s="65"/>
      <c r="T17" s="65"/>
      <c r="U17" s="65"/>
      <c r="V17" s="65"/>
      <c r="W17" s="66"/>
      <c r="X17" s="66"/>
      <c r="Y17" s="66"/>
      <c r="AB17" s="66"/>
      <c r="AC17" s="66"/>
    </row>
    <row r="18" spans="1:29" ht="12" customHeight="1">
      <c r="A18" s="74"/>
      <c r="B18" s="32"/>
      <c r="C18" s="32"/>
      <c r="D18" s="24"/>
      <c r="E18" s="51"/>
      <c r="F18" s="75"/>
      <c r="G18" s="51"/>
      <c r="H18" s="75"/>
      <c r="I18" s="24"/>
      <c r="J18" s="24"/>
      <c r="K18" s="24"/>
      <c r="L18" s="24"/>
      <c r="M18" s="65"/>
      <c r="N18" s="37"/>
      <c r="O18" s="65"/>
      <c r="P18" s="65"/>
      <c r="Q18" s="65"/>
      <c r="R18" s="65"/>
      <c r="T18" s="65"/>
      <c r="U18" s="65"/>
      <c r="V18" s="65"/>
      <c r="W18" s="66"/>
      <c r="X18" s="66"/>
      <c r="Y18" s="66"/>
      <c r="AB18" s="66"/>
      <c r="AC18" s="66"/>
    </row>
    <row r="19" spans="2:29" ht="15.75">
      <c r="B19" s="76" t="s">
        <v>408</v>
      </c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65"/>
      <c r="N19" s="79"/>
      <c r="O19" s="65"/>
      <c r="P19" s="65"/>
      <c r="Q19" s="65"/>
      <c r="R19" s="65"/>
      <c r="T19" s="65"/>
      <c r="U19" s="65"/>
      <c r="V19" s="65"/>
      <c r="W19" s="66"/>
      <c r="X19" s="66"/>
      <c r="Y19" s="66"/>
      <c r="AB19" s="66"/>
      <c r="AC19" s="66"/>
    </row>
    <row r="20" spans="2:29" ht="15.75">
      <c r="B20" s="76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65"/>
      <c r="N20" s="79"/>
      <c r="O20" s="65"/>
      <c r="P20" s="65"/>
      <c r="Q20" s="65"/>
      <c r="R20" s="65"/>
      <c r="T20" s="65"/>
      <c r="U20" s="65"/>
      <c r="V20" s="65"/>
      <c r="W20" s="66"/>
      <c r="X20" s="66"/>
      <c r="Y20" s="66"/>
      <c r="AB20" s="66"/>
      <c r="AC20" s="66"/>
    </row>
    <row r="21" spans="1:56" ht="20.25">
      <c r="A21" s="80"/>
      <c r="B21" s="599" t="s">
        <v>409</v>
      </c>
      <c r="C21" s="81"/>
      <c r="D21" s="60"/>
      <c r="E21" s="60"/>
      <c r="F21" s="60"/>
      <c r="G21" s="60"/>
      <c r="H21" s="60"/>
      <c r="I21" s="60"/>
      <c r="J21" s="60"/>
      <c r="K21" s="60"/>
      <c r="L21" s="60"/>
      <c r="M21" s="82"/>
      <c r="N21" s="83"/>
      <c r="O21" s="82"/>
      <c r="P21" s="82"/>
      <c r="Q21" s="82"/>
      <c r="R21" s="82"/>
      <c r="S21" s="82"/>
      <c r="T21" s="82"/>
      <c r="U21" s="82"/>
      <c r="V21" s="82"/>
      <c r="W21" s="84"/>
      <c r="X21" s="84"/>
      <c r="Y21" s="84"/>
      <c r="Z21" s="82"/>
      <c r="AA21" s="84"/>
      <c r="AB21" s="84"/>
      <c r="AC21" s="84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</row>
    <row r="22" spans="1:56" ht="15.75">
      <c r="A22" s="80"/>
      <c r="B22" s="85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4"/>
      <c r="X22" s="84"/>
      <c r="Y22" s="84"/>
      <c r="Z22" s="82"/>
      <c r="AA22" s="84"/>
      <c r="AB22" s="84"/>
      <c r="AC22" s="84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</row>
    <row r="23" spans="1:31" s="31" customFormat="1" ht="15.75">
      <c r="A23" s="83"/>
      <c r="B23" s="592" t="s">
        <v>459</v>
      </c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7"/>
      <c r="O23" s="83"/>
      <c r="P23" s="83"/>
      <c r="Q23" s="83"/>
      <c r="R23" s="83"/>
      <c r="S23" s="83"/>
      <c r="T23" s="83"/>
      <c r="U23" s="83"/>
      <c r="V23" s="83"/>
      <c r="W23" s="88"/>
      <c r="X23" s="88"/>
      <c r="Y23" s="88"/>
      <c r="Z23" s="83"/>
      <c r="AA23" s="88"/>
      <c r="AB23" s="88"/>
      <c r="AC23" s="88"/>
      <c r="AD23" s="80"/>
      <c r="AE23" s="80"/>
    </row>
    <row r="24" spans="1:31" s="31" customFormat="1" ht="19.5" customHeight="1">
      <c r="A24" s="83"/>
      <c r="B24" s="593" t="s">
        <v>689</v>
      </c>
      <c r="C24" s="611"/>
      <c r="D24" s="531"/>
      <c r="E24" s="531"/>
      <c r="F24" s="531"/>
      <c r="G24" s="2"/>
      <c r="H24" s="531"/>
      <c r="I24" s="85"/>
      <c r="J24" s="83"/>
      <c r="K24" s="83"/>
      <c r="L24" s="83"/>
      <c r="M24" s="83"/>
      <c r="N24" s="87"/>
      <c r="O24" s="83"/>
      <c r="P24" s="83"/>
      <c r="Q24" s="83"/>
      <c r="R24" s="83"/>
      <c r="S24" s="83"/>
      <c r="T24" s="83"/>
      <c r="U24" s="83"/>
      <c r="V24" s="83"/>
      <c r="W24" s="88"/>
      <c r="X24" s="88"/>
      <c r="Y24" s="88"/>
      <c r="Z24" s="83"/>
      <c r="AA24" s="88"/>
      <c r="AB24" s="88"/>
      <c r="AC24" s="88"/>
      <c r="AD24" s="80"/>
      <c r="AE24" s="80"/>
    </row>
    <row r="25" spans="1:31" s="31" customFormat="1" ht="15.75">
      <c r="A25" s="83"/>
      <c r="B25" s="593" t="s">
        <v>139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7"/>
      <c r="O25" s="83"/>
      <c r="P25" s="83"/>
      <c r="Q25" s="83"/>
      <c r="R25" s="83"/>
      <c r="S25" s="83"/>
      <c r="T25" s="83"/>
      <c r="U25" s="83"/>
      <c r="V25" s="83"/>
      <c r="W25" s="88"/>
      <c r="X25" s="88"/>
      <c r="Y25" s="88"/>
      <c r="Z25" s="83"/>
      <c r="AA25" s="88"/>
      <c r="AB25" s="88"/>
      <c r="AC25" s="88"/>
      <c r="AD25" s="80"/>
      <c r="AE25" s="80"/>
    </row>
    <row r="26" spans="1:31" s="31" customFormat="1" ht="15.75">
      <c r="A26" s="83"/>
      <c r="B26" s="593" t="s">
        <v>723</v>
      </c>
      <c r="C26" s="82"/>
      <c r="D26" s="83"/>
      <c r="F26" s="83"/>
      <c r="G26" s="83"/>
      <c r="H26" s="83"/>
      <c r="I26" s="83"/>
      <c r="J26" s="83"/>
      <c r="K26" s="83"/>
      <c r="L26" s="83"/>
      <c r="M26" s="83"/>
      <c r="N26" s="87"/>
      <c r="O26" s="83"/>
      <c r="P26" s="83"/>
      <c r="Q26" s="83"/>
      <c r="R26" s="83"/>
      <c r="S26" s="83"/>
      <c r="T26" s="83"/>
      <c r="U26" s="83"/>
      <c r="V26" s="83"/>
      <c r="W26" s="88"/>
      <c r="X26" s="88"/>
      <c r="Y26" s="88"/>
      <c r="Z26" s="83"/>
      <c r="AA26" s="88"/>
      <c r="AB26" s="88"/>
      <c r="AC26" s="88"/>
      <c r="AD26" s="80"/>
      <c r="AE26" s="80"/>
    </row>
    <row r="27" spans="1:31" s="31" customFormat="1" ht="15.75">
      <c r="A27" s="83"/>
      <c r="B27" s="593" t="s">
        <v>690</v>
      </c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7"/>
      <c r="O27" s="83"/>
      <c r="P27" s="83"/>
      <c r="Q27" s="83"/>
      <c r="R27" s="83"/>
      <c r="S27" s="83"/>
      <c r="T27" s="83"/>
      <c r="U27" s="83"/>
      <c r="V27" s="83"/>
      <c r="W27" s="88"/>
      <c r="X27" s="88"/>
      <c r="Y27" s="88"/>
      <c r="Z27" s="83"/>
      <c r="AA27" s="88"/>
      <c r="AB27" s="88"/>
      <c r="AC27" s="88"/>
      <c r="AD27" s="80"/>
      <c r="AE27" s="80"/>
    </row>
    <row r="28" spans="1:31" s="31" customFormat="1" ht="15.75">
      <c r="A28" s="83"/>
      <c r="B28" s="594"/>
      <c r="C28" s="82"/>
      <c r="D28" s="83"/>
      <c r="F28" s="83"/>
      <c r="G28" s="83"/>
      <c r="H28" s="83"/>
      <c r="I28" s="83"/>
      <c r="J28" s="83"/>
      <c r="K28" s="83"/>
      <c r="L28" s="83"/>
      <c r="M28" s="80"/>
      <c r="N28" s="90"/>
      <c r="O28" s="80"/>
      <c r="P28" s="80"/>
      <c r="Q28" s="83"/>
      <c r="R28" s="83"/>
      <c r="S28" s="83"/>
      <c r="T28" s="83"/>
      <c r="U28" s="83"/>
      <c r="V28" s="83"/>
      <c r="W28" s="88"/>
      <c r="X28" s="88"/>
      <c r="Y28" s="88"/>
      <c r="Z28" s="83"/>
      <c r="AA28" s="88"/>
      <c r="AB28" s="91"/>
      <c r="AC28" s="91"/>
      <c r="AD28" s="80"/>
      <c r="AE28" s="80"/>
    </row>
    <row r="29" spans="1:31" s="31" customFormat="1" ht="15.75">
      <c r="A29" s="83"/>
      <c r="B29" s="89" t="s">
        <v>419</v>
      </c>
      <c r="C29" s="82"/>
      <c r="D29" s="83"/>
      <c r="F29" s="83"/>
      <c r="G29" s="83"/>
      <c r="H29" s="83"/>
      <c r="I29" s="83"/>
      <c r="J29" s="83"/>
      <c r="K29" s="83"/>
      <c r="L29" s="83"/>
      <c r="M29" s="80"/>
      <c r="N29" s="90"/>
      <c r="O29" s="80"/>
      <c r="P29" s="80"/>
      <c r="Q29" s="83"/>
      <c r="R29" s="83"/>
      <c r="S29" s="83"/>
      <c r="T29" s="83"/>
      <c r="U29" s="83"/>
      <c r="V29" s="83"/>
      <c r="W29" s="88"/>
      <c r="X29" s="88"/>
      <c r="Y29" s="88"/>
      <c r="Z29" s="83"/>
      <c r="AA29" s="88"/>
      <c r="AB29" s="91"/>
      <c r="AC29" s="91"/>
      <c r="AD29" s="80"/>
      <c r="AE29" s="80"/>
    </row>
    <row r="30" spans="1:31" s="31" customFormat="1" ht="15.75">
      <c r="A30" s="83"/>
      <c r="B30" s="89" t="s">
        <v>420</v>
      </c>
      <c r="C30" s="82"/>
      <c r="D30" s="83"/>
      <c r="G30" s="83"/>
      <c r="H30" s="83"/>
      <c r="I30" s="83"/>
      <c r="J30" s="83"/>
      <c r="K30" s="83"/>
      <c r="L30" s="83"/>
      <c r="M30" s="80"/>
      <c r="N30" s="90"/>
      <c r="O30" s="80"/>
      <c r="P30" s="80"/>
      <c r="Q30" s="83"/>
      <c r="R30" s="83"/>
      <c r="S30" s="83"/>
      <c r="T30" s="83"/>
      <c r="U30" s="83"/>
      <c r="V30" s="83"/>
      <c r="W30" s="88"/>
      <c r="X30" s="88"/>
      <c r="Y30" s="88"/>
      <c r="Z30" s="83"/>
      <c r="AA30" s="88"/>
      <c r="AB30" s="91"/>
      <c r="AC30" s="91"/>
      <c r="AD30" s="80"/>
      <c r="AE30" s="80"/>
    </row>
    <row r="31" spans="1:31" s="31" customFormat="1" ht="15.75">
      <c r="A31" s="83"/>
      <c r="B31" s="89" t="s">
        <v>421</v>
      </c>
      <c r="C31" s="82"/>
      <c r="D31" s="83"/>
      <c r="F31" s="83"/>
      <c r="G31" s="83"/>
      <c r="H31" s="83"/>
      <c r="I31" s="83"/>
      <c r="J31" s="83"/>
      <c r="K31" s="83"/>
      <c r="L31" s="83"/>
      <c r="M31" s="80"/>
      <c r="N31" s="90"/>
      <c r="O31" s="80"/>
      <c r="P31" s="80"/>
      <c r="Q31" s="83"/>
      <c r="R31" s="83"/>
      <c r="S31" s="83"/>
      <c r="T31" s="83"/>
      <c r="U31" s="83"/>
      <c r="V31" s="83"/>
      <c r="W31" s="88"/>
      <c r="X31" s="88"/>
      <c r="Y31" s="88"/>
      <c r="Z31" s="83"/>
      <c r="AA31" s="88"/>
      <c r="AB31" s="91"/>
      <c r="AC31" s="91"/>
      <c r="AD31" s="80"/>
      <c r="AE31" s="80"/>
    </row>
    <row r="32" spans="1:31" s="31" customFormat="1" ht="15.75">
      <c r="A32" s="83"/>
      <c r="B32" s="82"/>
      <c r="C32" s="82"/>
      <c r="D32" s="83"/>
      <c r="E32" s="11"/>
      <c r="F32" s="83"/>
      <c r="G32" s="83"/>
      <c r="H32" s="83"/>
      <c r="I32" s="83"/>
      <c r="J32" s="83"/>
      <c r="K32" s="83"/>
      <c r="L32" s="83"/>
      <c r="M32" s="80"/>
      <c r="N32" s="90"/>
      <c r="O32" s="80"/>
      <c r="P32" s="80"/>
      <c r="Q32" s="83"/>
      <c r="R32" s="83"/>
      <c r="S32" s="83"/>
      <c r="T32" s="83"/>
      <c r="U32" s="83"/>
      <c r="V32" s="83"/>
      <c r="W32" s="88"/>
      <c r="X32" s="88"/>
      <c r="Y32" s="88"/>
      <c r="Z32" s="83"/>
      <c r="AA32" s="88"/>
      <c r="AB32" s="91"/>
      <c r="AC32" s="91"/>
      <c r="AD32" s="80"/>
      <c r="AE32" s="80"/>
    </row>
    <row r="33" spans="1:31" s="31" customFormat="1" ht="15.75">
      <c r="A33" s="83"/>
      <c r="B33" s="82"/>
      <c r="C33" s="82"/>
      <c r="D33" s="83"/>
      <c r="E33" s="11"/>
      <c r="F33" s="83"/>
      <c r="G33" s="83"/>
      <c r="H33" s="83"/>
      <c r="I33" s="83"/>
      <c r="J33" s="83"/>
      <c r="K33" s="83"/>
      <c r="L33" s="83"/>
      <c r="M33" s="80"/>
      <c r="N33" s="90"/>
      <c r="O33" s="80"/>
      <c r="P33" s="80"/>
      <c r="Q33" s="83"/>
      <c r="R33" s="83"/>
      <c r="S33" s="83"/>
      <c r="T33" s="83"/>
      <c r="U33" s="83"/>
      <c r="V33" s="83"/>
      <c r="W33" s="88"/>
      <c r="X33" s="88"/>
      <c r="Y33" s="88"/>
      <c r="Z33" s="83"/>
      <c r="AA33" s="88"/>
      <c r="AB33" s="91"/>
      <c r="AC33" s="91"/>
      <c r="AD33" s="80"/>
      <c r="AE33" s="80"/>
    </row>
    <row r="34" spans="1:31" s="31" customFormat="1" ht="15.75">
      <c r="A34" s="83"/>
      <c r="B34" s="92"/>
      <c r="C34" s="92"/>
      <c r="D34" s="92"/>
      <c r="F34" s="11" t="s">
        <v>472</v>
      </c>
      <c r="G34" s="83"/>
      <c r="H34" s="83"/>
      <c r="I34" s="83"/>
      <c r="J34" s="83"/>
      <c r="K34" s="83"/>
      <c r="L34" s="83"/>
      <c r="M34" s="80"/>
      <c r="N34" s="90"/>
      <c r="O34" s="80"/>
      <c r="P34" s="80"/>
      <c r="Q34" s="83"/>
      <c r="R34" s="83"/>
      <c r="S34" s="83"/>
      <c r="T34" s="83"/>
      <c r="U34" s="83"/>
      <c r="V34" s="83"/>
      <c r="W34" s="88"/>
      <c r="X34" s="88"/>
      <c r="Y34" s="88"/>
      <c r="Z34" s="83"/>
      <c r="AA34" s="88"/>
      <c r="AB34" s="91"/>
      <c r="AC34" s="91"/>
      <c r="AD34" s="80"/>
      <c r="AE34" s="80"/>
    </row>
    <row r="35" spans="1:31" s="31" customFormat="1" ht="15.75">
      <c r="A35" s="83"/>
      <c r="B35" s="92"/>
      <c r="C35" s="92"/>
      <c r="D35" s="92"/>
      <c r="F35" s="92"/>
      <c r="G35" s="83"/>
      <c r="H35" s="83"/>
      <c r="I35" s="83"/>
      <c r="J35" s="83"/>
      <c r="K35" s="83"/>
      <c r="L35" s="83"/>
      <c r="M35" s="80"/>
      <c r="N35" s="90"/>
      <c r="O35" s="80"/>
      <c r="P35" s="80"/>
      <c r="Q35" s="83"/>
      <c r="R35" s="83"/>
      <c r="S35" s="83"/>
      <c r="T35" s="83"/>
      <c r="U35" s="83"/>
      <c r="V35" s="83"/>
      <c r="W35" s="88"/>
      <c r="X35" s="88"/>
      <c r="Y35" s="88"/>
      <c r="Z35" s="83"/>
      <c r="AA35" s="88"/>
      <c r="AB35" s="91"/>
      <c r="AC35" s="91"/>
      <c r="AD35" s="80"/>
      <c r="AE35" s="80"/>
    </row>
    <row r="36" spans="1:31" s="31" customFormat="1" ht="15.75">
      <c r="A36" s="83"/>
      <c r="B36" s="92"/>
      <c r="C36" s="92"/>
      <c r="D36" s="92"/>
      <c r="F36" s="92"/>
      <c r="G36" s="83"/>
      <c r="H36" s="83"/>
      <c r="I36" s="83"/>
      <c r="J36" s="83"/>
      <c r="K36" s="83"/>
      <c r="L36" s="83"/>
      <c r="M36" s="80"/>
      <c r="N36" s="90"/>
      <c r="O36" s="80"/>
      <c r="P36" s="80"/>
      <c r="Q36" s="83"/>
      <c r="R36" s="83"/>
      <c r="S36" s="83"/>
      <c r="T36" s="83"/>
      <c r="U36" s="83"/>
      <c r="V36" s="83"/>
      <c r="W36" s="88"/>
      <c r="X36" s="88"/>
      <c r="Y36" s="88"/>
      <c r="Z36" s="83"/>
      <c r="AA36" s="88"/>
      <c r="AB36" s="91"/>
      <c r="AC36" s="91"/>
      <c r="AD36" s="80"/>
      <c r="AE36" s="80"/>
    </row>
    <row r="37" spans="1:31" s="31" customFormat="1" ht="15.75">
      <c r="A37" s="83"/>
      <c r="B37" s="92"/>
      <c r="C37" s="92"/>
      <c r="D37" s="92"/>
      <c r="F37" s="92"/>
      <c r="G37" s="83"/>
      <c r="H37" s="83"/>
      <c r="I37" s="83"/>
      <c r="J37" s="83"/>
      <c r="K37" s="83"/>
      <c r="L37" s="83"/>
      <c r="M37" s="80"/>
      <c r="N37" s="90"/>
      <c r="O37" s="80"/>
      <c r="P37" s="80"/>
      <c r="Q37" s="83"/>
      <c r="R37" s="83"/>
      <c r="S37" s="83"/>
      <c r="T37" s="83"/>
      <c r="U37" s="83"/>
      <c r="V37" s="83"/>
      <c r="W37" s="88"/>
      <c r="X37" s="88"/>
      <c r="Y37" s="88"/>
      <c r="Z37" s="83"/>
      <c r="AA37" s="88"/>
      <c r="AB37" s="91"/>
      <c r="AC37" s="91"/>
      <c r="AD37" s="80"/>
      <c r="AE37" s="80"/>
    </row>
    <row r="38" spans="1:20" s="31" customFormat="1" ht="15.75">
      <c r="A38" s="83"/>
      <c r="B38" s="92"/>
      <c r="C38" s="92"/>
      <c r="D38" s="92"/>
      <c r="E38" s="92"/>
      <c r="F38" s="92"/>
      <c r="G38" s="94"/>
      <c r="H38" s="94"/>
      <c r="I38" s="94"/>
      <c r="J38" s="94"/>
      <c r="K38" s="702"/>
      <c r="L38" s="88"/>
      <c r="M38" s="88"/>
      <c r="N38" s="88"/>
      <c r="O38" s="83"/>
      <c r="P38" s="88"/>
      <c r="Q38" s="91"/>
      <c r="R38" s="91"/>
      <c r="S38" s="80"/>
      <c r="T38" s="80"/>
    </row>
    <row r="39" spans="1:20" s="31" customFormat="1" ht="18.75">
      <c r="A39" s="83"/>
      <c r="B39" s="33" t="s">
        <v>360</v>
      </c>
      <c r="C39" s="34"/>
      <c r="D39" s="34"/>
      <c r="E39" s="34"/>
      <c r="F39" s="34"/>
      <c r="G39" s="35"/>
      <c r="H39" s="35"/>
      <c r="I39" s="35"/>
      <c r="J39" s="35"/>
      <c r="K39" s="63">
        <v>28</v>
      </c>
      <c r="L39" s="88"/>
      <c r="M39" s="88"/>
      <c r="N39" s="88"/>
      <c r="O39" s="83"/>
      <c r="P39" s="88"/>
      <c r="Q39" s="91"/>
      <c r="R39" s="91"/>
      <c r="S39" s="80"/>
      <c r="T39" s="80"/>
    </row>
    <row r="40" spans="1:20" s="31" customFormat="1" ht="15.75">
      <c r="A40" s="83"/>
      <c r="B40" s="96"/>
      <c r="C40" s="96"/>
      <c r="D40" s="94"/>
      <c r="E40" s="94"/>
      <c r="F40" s="94"/>
      <c r="G40" s="94"/>
      <c r="H40" s="94"/>
      <c r="I40" s="94"/>
      <c r="J40" s="94"/>
      <c r="K40" s="94"/>
      <c r="L40" s="88"/>
      <c r="M40" s="88"/>
      <c r="N40" s="88"/>
      <c r="O40" s="83"/>
      <c r="P40" s="88"/>
      <c r="Q40" s="91"/>
      <c r="R40" s="91"/>
      <c r="S40" s="80"/>
      <c r="T40" s="80"/>
    </row>
    <row r="41" spans="1:20" s="31" customFormat="1" ht="15.75">
      <c r="A41" s="83"/>
      <c r="B41" s="96"/>
      <c r="C41" s="96"/>
      <c r="D41" s="94"/>
      <c r="E41" s="94"/>
      <c r="F41" s="94"/>
      <c r="G41" s="94"/>
      <c r="H41" s="94"/>
      <c r="I41" s="94"/>
      <c r="J41" s="94"/>
      <c r="K41" s="94"/>
      <c r="L41" s="88"/>
      <c r="M41" s="88"/>
      <c r="N41" s="88"/>
      <c r="O41" s="83"/>
      <c r="P41" s="88"/>
      <c r="Q41" s="91"/>
      <c r="R41" s="91"/>
      <c r="S41" s="80"/>
      <c r="T41" s="80"/>
    </row>
    <row r="42" spans="1:20" s="31" customFormat="1" ht="15.75">
      <c r="A42" s="83"/>
      <c r="B42" s="96"/>
      <c r="C42" s="96"/>
      <c r="D42" s="94"/>
      <c r="E42" s="94"/>
      <c r="F42" s="94"/>
      <c r="G42" s="94"/>
      <c r="H42" s="94"/>
      <c r="I42" s="94"/>
      <c r="J42" s="94"/>
      <c r="K42" s="94"/>
      <c r="L42" s="88"/>
      <c r="M42" s="88"/>
      <c r="N42" s="88"/>
      <c r="O42" s="83"/>
      <c r="P42" s="88"/>
      <c r="Q42" s="91"/>
      <c r="R42" s="91"/>
      <c r="S42" s="80"/>
      <c r="T42" s="80"/>
    </row>
    <row r="43" spans="1:20" s="31" customFormat="1" ht="15.75">
      <c r="A43" s="83"/>
      <c r="B43" s="97"/>
      <c r="D43" s="80"/>
      <c r="E43" s="80"/>
      <c r="F43" s="83"/>
      <c r="G43" s="83"/>
      <c r="H43" s="83"/>
      <c r="I43" s="83"/>
      <c r="J43" s="83"/>
      <c r="K43" s="83"/>
      <c r="L43" s="88"/>
      <c r="M43" s="88"/>
      <c r="N43" s="88"/>
      <c r="O43" s="83"/>
      <c r="P43" s="88"/>
      <c r="Q43" s="91"/>
      <c r="R43" s="91"/>
      <c r="S43" s="80"/>
      <c r="T43" s="80"/>
    </row>
    <row r="44" spans="1:20" s="31" customFormat="1" ht="15.75">
      <c r="A44" s="83"/>
      <c r="B44" s="98"/>
      <c r="D44" s="80"/>
      <c r="E44" s="80"/>
      <c r="F44" s="83"/>
      <c r="G44" s="83"/>
      <c r="H44" s="83"/>
      <c r="I44" s="83"/>
      <c r="J44" s="83"/>
      <c r="K44" s="83"/>
      <c r="L44" s="88"/>
      <c r="M44" s="88"/>
      <c r="N44" s="88"/>
      <c r="O44" s="83"/>
      <c r="P44" s="88"/>
      <c r="Q44" s="91"/>
      <c r="R44" s="91"/>
      <c r="S44" s="80"/>
      <c r="T44" s="80"/>
    </row>
    <row r="45" spans="1:20" s="31" customFormat="1" ht="15.75">
      <c r="A45" s="99"/>
      <c r="D45" s="80"/>
      <c r="E45" s="80"/>
      <c r="F45" s="83"/>
      <c r="G45" s="83"/>
      <c r="H45" s="83"/>
      <c r="I45" s="83"/>
      <c r="J45" s="83"/>
      <c r="K45" s="83"/>
      <c r="L45" s="88"/>
      <c r="M45" s="88"/>
      <c r="N45" s="88"/>
      <c r="O45" s="83"/>
      <c r="P45" s="88"/>
      <c r="Q45" s="91"/>
      <c r="R45" s="91"/>
      <c r="S45" s="80"/>
      <c r="T45" s="80"/>
    </row>
    <row r="46" spans="1:31" s="31" customFormat="1" ht="15.75">
      <c r="A46" s="99"/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O46" s="80"/>
      <c r="P46" s="80"/>
      <c r="Q46" s="83"/>
      <c r="R46" s="83"/>
      <c r="S46" s="83"/>
      <c r="T46" s="83"/>
      <c r="U46" s="83"/>
      <c r="V46" s="83"/>
      <c r="W46" s="88"/>
      <c r="X46" s="88"/>
      <c r="Y46" s="88"/>
      <c r="Z46" s="83"/>
      <c r="AA46" s="88"/>
      <c r="AB46" s="91"/>
      <c r="AC46" s="91"/>
      <c r="AD46" s="80"/>
      <c r="AE46" s="80"/>
    </row>
    <row r="47" spans="1:31" s="31" customFormat="1" ht="15.75">
      <c r="A47" s="99"/>
      <c r="D47" s="80"/>
      <c r="E47" s="80"/>
      <c r="F47" s="80"/>
      <c r="G47" s="80"/>
      <c r="H47" s="80"/>
      <c r="I47" s="80"/>
      <c r="J47" s="80"/>
      <c r="K47" s="80"/>
      <c r="L47" s="80"/>
      <c r="O47" s="80"/>
      <c r="P47" s="80"/>
      <c r="Q47" s="83"/>
      <c r="R47" s="83"/>
      <c r="S47" s="83"/>
      <c r="T47" s="83"/>
      <c r="U47" s="83"/>
      <c r="V47" s="83"/>
      <c r="W47" s="88"/>
      <c r="X47" s="88"/>
      <c r="Y47" s="88"/>
      <c r="Z47" s="83"/>
      <c r="AA47" s="88"/>
      <c r="AB47" s="91"/>
      <c r="AC47" s="91"/>
      <c r="AD47" s="80"/>
      <c r="AE47" s="80"/>
    </row>
    <row r="48" spans="1:31" s="31" customFormat="1" ht="15.75">
      <c r="A48" s="99"/>
      <c r="D48" s="80"/>
      <c r="E48" s="80"/>
      <c r="F48" s="80"/>
      <c r="G48" s="80"/>
      <c r="H48" s="80"/>
      <c r="I48" s="80"/>
      <c r="J48" s="80"/>
      <c r="K48" s="80"/>
      <c r="L48" s="80"/>
      <c r="O48" s="80"/>
      <c r="P48" s="80"/>
      <c r="Q48" s="83"/>
      <c r="R48" s="83"/>
      <c r="S48" s="83"/>
      <c r="T48" s="83"/>
      <c r="U48" s="83"/>
      <c r="V48" s="83"/>
      <c r="W48" s="88"/>
      <c r="X48" s="88"/>
      <c r="Y48" s="88"/>
      <c r="Z48" s="83"/>
      <c r="AA48" s="88"/>
      <c r="AB48" s="91"/>
      <c r="AC48" s="91"/>
      <c r="AD48" s="80"/>
      <c r="AE48" s="80"/>
    </row>
    <row r="49" spans="1:31" s="31" customFormat="1" ht="15.75">
      <c r="A49" s="99"/>
      <c r="B49" s="102"/>
      <c r="C49" s="102"/>
      <c r="D49" s="103"/>
      <c r="E49" s="103"/>
      <c r="F49" s="103"/>
      <c r="G49" s="103"/>
      <c r="H49" s="103"/>
      <c r="I49" s="103"/>
      <c r="J49" s="103"/>
      <c r="K49" s="103"/>
      <c r="L49" s="103"/>
      <c r="O49" s="80"/>
      <c r="P49" s="80"/>
      <c r="Q49" s="83"/>
      <c r="R49" s="83"/>
      <c r="S49" s="83"/>
      <c r="T49" s="83"/>
      <c r="U49" s="83"/>
      <c r="V49" s="83"/>
      <c r="W49" s="88"/>
      <c r="X49" s="88"/>
      <c r="Y49" s="88"/>
      <c r="Z49" s="83"/>
      <c r="AA49" s="88"/>
      <c r="AB49" s="91"/>
      <c r="AC49" s="91"/>
      <c r="AD49" s="80"/>
      <c r="AE49" s="80"/>
    </row>
    <row r="50" spans="1:31" s="31" customFormat="1" ht="15.75">
      <c r="A50" s="99"/>
      <c r="B50" s="102"/>
      <c r="C50" s="102"/>
      <c r="D50" s="103"/>
      <c r="E50" s="103"/>
      <c r="F50" s="103"/>
      <c r="G50" s="103"/>
      <c r="H50" s="103"/>
      <c r="I50" s="103"/>
      <c r="J50" s="103"/>
      <c r="K50" s="103"/>
      <c r="L50" s="103"/>
      <c r="O50" s="80"/>
      <c r="P50" s="80"/>
      <c r="Q50" s="83"/>
      <c r="R50" s="83"/>
      <c r="S50" s="83"/>
      <c r="T50" s="83"/>
      <c r="U50" s="83"/>
      <c r="V50" s="83"/>
      <c r="W50" s="88"/>
      <c r="X50" s="88"/>
      <c r="Y50" s="88"/>
      <c r="Z50" s="83"/>
      <c r="AA50" s="88"/>
      <c r="AB50" s="91"/>
      <c r="AC50" s="91"/>
      <c r="AD50" s="80"/>
      <c r="AE50" s="80"/>
    </row>
    <row r="51" spans="1:31" s="31" customFormat="1" ht="15.75">
      <c r="A51" s="99"/>
      <c r="B51" s="102"/>
      <c r="C51" s="102"/>
      <c r="D51" s="103"/>
      <c r="E51" s="103"/>
      <c r="F51" s="103"/>
      <c r="G51" s="103"/>
      <c r="H51" s="103"/>
      <c r="I51" s="103"/>
      <c r="J51" s="103"/>
      <c r="K51" s="103"/>
      <c r="L51" s="103"/>
      <c r="O51" s="80"/>
      <c r="P51" s="80"/>
      <c r="Q51" s="83"/>
      <c r="R51" s="83"/>
      <c r="S51" s="83"/>
      <c r="T51" s="83"/>
      <c r="U51" s="83"/>
      <c r="V51" s="83"/>
      <c r="W51" s="88"/>
      <c r="X51" s="88"/>
      <c r="Y51" s="88"/>
      <c r="Z51" s="83"/>
      <c r="AA51" s="88"/>
      <c r="AB51" s="91"/>
      <c r="AC51" s="91"/>
      <c r="AD51" s="80"/>
      <c r="AE51" s="80"/>
    </row>
    <row r="52" spans="1:31" s="31" customFormat="1" ht="15.75">
      <c r="A52" s="99"/>
      <c r="D52" s="80"/>
      <c r="E52" s="80"/>
      <c r="F52" s="80"/>
      <c r="G52" s="80"/>
      <c r="H52" s="80"/>
      <c r="I52" s="80"/>
      <c r="J52" s="80"/>
      <c r="K52" s="80"/>
      <c r="L52" s="80"/>
      <c r="O52" s="80"/>
      <c r="P52" s="80"/>
      <c r="Q52" s="83"/>
      <c r="R52" s="83"/>
      <c r="S52" s="83"/>
      <c r="T52" s="83"/>
      <c r="U52" s="83"/>
      <c r="V52" s="83"/>
      <c r="W52" s="88"/>
      <c r="X52" s="88"/>
      <c r="Y52" s="88"/>
      <c r="Z52" s="83"/>
      <c r="AA52" s="88"/>
      <c r="AB52" s="91"/>
      <c r="AC52" s="91"/>
      <c r="AD52" s="80"/>
      <c r="AE52" s="80"/>
    </row>
    <row r="53" spans="1:31" s="31" customFormat="1" ht="15.75">
      <c r="A53" s="99"/>
      <c r="B53" s="102"/>
      <c r="C53" s="102"/>
      <c r="D53" s="103"/>
      <c r="E53" s="103"/>
      <c r="F53" s="103"/>
      <c r="G53" s="103"/>
      <c r="H53" s="103"/>
      <c r="I53" s="103"/>
      <c r="J53" s="103"/>
      <c r="K53" s="103"/>
      <c r="L53" s="103"/>
      <c r="O53" s="80"/>
      <c r="P53" s="80"/>
      <c r="Q53" s="83"/>
      <c r="R53" s="83"/>
      <c r="S53" s="83"/>
      <c r="T53" s="83"/>
      <c r="U53" s="83"/>
      <c r="V53" s="83"/>
      <c r="W53" s="88"/>
      <c r="X53" s="88"/>
      <c r="Y53" s="88"/>
      <c r="Z53" s="83"/>
      <c r="AA53" s="88"/>
      <c r="AB53" s="91"/>
      <c r="AC53" s="91"/>
      <c r="AD53" s="80"/>
      <c r="AE53" s="80"/>
    </row>
    <row r="54" spans="1:31" s="31" customFormat="1" ht="15.75">
      <c r="A54" s="99"/>
      <c r="D54" s="80"/>
      <c r="E54" s="80"/>
      <c r="F54" s="80"/>
      <c r="G54" s="80"/>
      <c r="H54" s="80"/>
      <c r="I54" s="80"/>
      <c r="J54" s="80"/>
      <c r="K54" s="80"/>
      <c r="L54" s="80"/>
      <c r="M54" s="104"/>
      <c r="N54" s="105"/>
      <c r="O54" s="99"/>
      <c r="P54" s="80"/>
      <c r="Q54" s="83"/>
      <c r="R54" s="83"/>
      <c r="S54" s="83"/>
      <c r="T54" s="83"/>
      <c r="U54" s="83"/>
      <c r="V54" s="83"/>
      <c r="W54" s="88"/>
      <c r="X54" s="88"/>
      <c r="Y54" s="88"/>
      <c r="Z54" s="83"/>
      <c r="AA54" s="88"/>
      <c r="AB54" s="91"/>
      <c r="AC54" s="91"/>
      <c r="AD54" s="80"/>
      <c r="AE54" s="80"/>
    </row>
    <row r="55" spans="1:31" s="31" customFormat="1" ht="15.75">
      <c r="A55" s="99"/>
      <c r="D55" s="80"/>
      <c r="E55" s="80"/>
      <c r="F55" s="80"/>
      <c r="G55" s="80"/>
      <c r="H55" s="80"/>
      <c r="I55" s="80"/>
      <c r="J55" s="80"/>
      <c r="K55" s="80"/>
      <c r="L55" s="80"/>
      <c r="O55" s="80"/>
      <c r="P55" s="80"/>
      <c r="Q55" s="83"/>
      <c r="R55" s="83"/>
      <c r="S55" s="83"/>
      <c r="T55" s="83"/>
      <c r="U55" s="83"/>
      <c r="V55" s="83"/>
      <c r="W55" s="88"/>
      <c r="X55" s="88"/>
      <c r="Y55" s="88"/>
      <c r="Z55" s="83"/>
      <c r="AA55" s="88"/>
      <c r="AB55" s="91"/>
      <c r="AC55" s="91"/>
      <c r="AD55" s="80"/>
      <c r="AE55" s="80"/>
    </row>
    <row r="56" spans="1:31" s="31" customFormat="1" ht="15.75">
      <c r="A56" s="99"/>
      <c r="D56" s="80"/>
      <c r="E56" s="80"/>
      <c r="F56" s="80"/>
      <c r="G56" s="80"/>
      <c r="H56" s="80"/>
      <c r="I56" s="80"/>
      <c r="J56" s="80"/>
      <c r="K56" s="80"/>
      <c r="L56" s="80"/>
      <c r="N56" s="97"/>
      <c r="O56" s="80"/>
      <c r="P56" s="80"/>
      <c r="Q56" s="83"/>
      <c r="R56" s="83"/>
      <c r="S56" s="83"/>
      <c r="T56" s="83"/>
      <c r="U56" s="83"/>
      <c r="V56" s="83"/>
      <c r="W56" s="88"/>
      <c r="X56" s="88"/>
      <c r="Y56" s="88"/>
      <c r="Z56" s="83"/>
      <c r="AA56" s="88"/>
      <c r="AB56" s="91"/>
      <c r="AC56" s="91"/>
      <c r="AD56" s="80"/>
      <c r="AE56" s="80"/>
    </row>
    <row r="57" spans="1:31" s="31" customFormat="1" ht="15.75">
      <c r="A57" s="99"/>
      <c r="D57" s="80"/>
      <c r="E57" s="80"/>
      <c r="F57" s="80"/>
      <c r="G57" s="80"/>
      <c r="H57" s="80"/>
      <c r="I57" s="80"/>
      <c r="J57" s="80"/>
      <c r="K57" s="80"/>
      <c r="L57" s="80"/>
      <c r="N57" s="97"/>
      <c r="O57" s="80"/>
      <c r="P57" s="80"/>
      <c r="Q57" s="83"/>
      <c r="R57" s="83"/>
      <c r="S57" s="83"/>
      <c r="T57" s="83"/>
      <c r="U57" s="83"/>
      <c r="V57" s="83"/>
      <c r="W57" s="88"/>
      <c r="X57" s="88"/>
      <c r="Y57" s="88"/>
      <c r="Z57" s="83"/>
      <c r="AA57" s="88"/>
      <c r="AB57" s="91"/>
      <c r="AC57" s="91"/>
      <c r="AD57" s="80"/>
      <c r="AE57" s="80"/>
    </row>
    <row r="58" spans="1:31" s="31" customFormat="1" ht="15.75">
      <c r="A58" s="99"/>
      <c r="D58" s="80"/>
      <c r="E58" s="80"/>
      <c r="F58" s="80"/>
      <c r="G58" s="80"/>
      <c r="H58" s="80"/>
      <c r="I58" s="80"/>
      <c r="J58" s="80"/>
      <c r="K58" s="80"/>
      <c r="L58" s="80"/>
      <c r="N58" s="98"/>
      <c r="O58" s="80"/>
      <c r="P58" s="80"/>
      <c r="Q58" s="83"/>
      <c r="R58" s="83"/>
      <c r="S58" s="83"/>
      <c r="T58" s="83"/>
      <c r="U58" s="83"/>
      <c r="V58" s="83"/>
      <c r="W58" s="88"/>
      <c r="X58" s="88"/>
      <c r="Y58" s="88"/>
      <c r="Z58" s="83"/>
      <c r="AA58" s="88"/>
      <c r="AB58" s="91"/>
      <c r="AC58" s="91"/>
      <c r="AD58" s="80"/>
      <c r="AE58" s="80"/>
    </row>
    <row r="59" spans="1:31" s="31" customFormat="1" ht="15.75">
      <c r="A59" s="99"/>
      <c r="D59" s="80"/>
      <c r="E59" s="80"/>
      <c r="F59" s="80"/>
      <c r="G59" s="80"/>
      <c r="H59" s="80"/>
      <c r="I59" s="80"/>
      <c r="J59" s="80"/>
      <c r="K59" s="80"/>
      <c r="L59" s="80"/>
      <c r="O59" s="80"/>
      <c r="P59" s="80"/>
      <c r="Q59" s="83"/>
      <c r="R59" s="83"/>
      <c r="S59" s="83"/>
      <c r="T59" s="83"/>
      <c r="U59" s="83"/>
      <c r="V59" s="83"/>
      <c r="W59" s="88"/>
      <c r="X59" s="88"/>
      <c r="Y59" s="88"/>
      <c r="Z59" s="83"/>
      <c r="AA59" s="88"/>
      <c r="AB59" s="91"/>
      <c r="AC59" s="91"/>
      <c r="AD59" s="80"/>
      <c r="AE59" s="80"/>
    </row>
    <row r="60" spans="1:31" s="31" customFormat="1" ht="15.75">
      <c r="A60" s="99"/>
      <c r="D60" s="80"/>
      <c r="E60" s="80"/>
      <c r="F60" s="80"/>
      <c r="G60" s="80"/>
      <c r="H60" s="80"/>
      <c r="I60" s="80"/>
      <c r="J60" s="80"/>
      <c r="K60" s="80"/>
      <c r="L60" s="80"/>
      <c r="M60" s="106"/>
      <c r="N60" s="106"/>
      <c r="O60" s="106"/>
      <c r="P60" s="107"/>
      <c r="Q60" s="83"/>
      <c r="R60" s="83"/>
      <c r="S60" s="83"/>
      <c r="T60" s="83"/>
      <c r="U60" s="83"/>
      <c r="V60" s="83"/>
      <c r="W60" s="88"/>
      <c r="X60" s="88"/>
      <c r="Y60" s="88"/>
      <c r="Z60" s="83"/>
      <c r="AA60" s="88"/>
      <c r="AB60" s="91"/>
      <c r="AC60" s="91"/>
      <c r="AD60" s="80"/>
      <c r="AE60" s="80"/>
    </row>
    <row r="61" spans="1:31" s="31" customFormat="1" ht="15.75">
      <c r="A61" s="99"/>
      <c r="D61" s="80"/>
      <c r="E61" s="80"/>
      <c r="F61" s="80"/>
      <c r="G61" s="80"/>
      <c r="H61" s="80"/>
      <c r="I61" s="80"/>
      <c r="J61" s="80"/>
      <c r="K61" s="80"/>
      <c r="L61" s="80"/>
      <c r="M61" s="106"/>
      <c r="N61" s="106"/>
      <c r="O61" s="106"/>
      <c r="P61" s="106"/>
      <c r="Q61" s="83"/>
      <c r="R61" s="83"/>
      <c r="S61" s="83"/>
      <c r="T61" s="83"/>
      <c r="U61" s="83"/>
      <c r="V61" s="83"/>
      <c r="W61" s="88"/>
      <c r="X61" s="88"/>
      <c r="Y61" s="88"/>
      <c r="Z61" s="83"/>
      <c r="AA61" s="88"/>
      <c r="AB61" s="91"/>
      <c r="AC61" s="91"/>
      <c r="AD61" s="80"/>
      <c r="AE61" s="80"/>
    </row>
    <row r="62" spans="1:31" s="31" customFormat="1" ht="15.75">
      <c r="A62" s="99"/>
      <c r="B62" s="104"/>
      <c r="C62" s="104"/>
      <c r="D62" s="99"/>
      <c r="E62" s="99"/>
      <c r="F62" s="99"/>
      <c r="G62" s="99"/>
      <c r="H62" s="99"/>
      <c r="I62" s="99"/>
      <c r="J62" s="99"/>
      <c r="K62" s="99"/>
      <c r="L62" s="99"/>
      <c r="M62" s="106"/>
      <c r="N62" s="106"/>
      <c r="O62" s="106"/>
      <c r="P62" s="107"/>
      <c r="Q62" s="83"/>
      <c r="R62" s="83"/>
      <c r="S62" s="83"/>
      <c r="T62" s="83"/>
      <c r="U62" s="83"/>
      <c r="V62" s="83"/>
      <c r="W62" s="88"/>
      <c r="X62" s="88"/>
      <c r="Y62" s="88"/>
      <c r="Z62" s="83"/>
      <c r="AA62" s="88"/>
      <c r="AB62" s="91"/>
      <c r="AC62" s="91"/>
      <c r="AD62" s="80"/>
      <c r="AE62" s="80"/>
    </row>
    <row r="63" spans="1:31" s="31" customFormat="1" ht="15.75">
      <c r="A63" s="9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90"/>
      <c r="O63" s="80"/>
      <c r="P63" s="80"/>
      <c r="Q63" s="83"/>
      <c r="R63" s="83"/>
      <c r="S63" s="83"/>
      <c r="T63" s="83"/>
      <c r="U63" s="83"/>
      <c r="V63" s="83"/>
      <c r="W63" s="88"/>
      <c r="X63" s="88"/>
      <c r="Y63" s="88"/>
      <c r="Z63" s="83"/>
      <c r="AA63" s="88"/>
      <c r="AB63" s="91"/>
      <c r="AC63" s="91"/>
      <c r="AD63" s="80"/>
      <c r="AE63" s="80"/>
    </row>
    <row r="64" spans="1:31" s="31" customFormat="1" ht="15.75">
      <c r="A64" s="99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90"/>
      <c r="O64" s="80"/>
      <c r="P64" s="80"/>
      <c r="Q64" s="83"/>
      <c r="R64" s="83"/>
      <c r="S64" s="83"/>
      <c r="T64" s="83"/>
      <c r="U64" s="83"/>
      <c r="V64" s="83"/>
      <c r="W64" s="88"/>
      <c r="X64" s="88"/>
      <c r="Y64" s="88"/>
      <c r="Z64" s="83"/>
      <c r="AA64" s="88"/>
      <c r="AB64" s="91"/>
      <c r="AC64" s="91"/>
      <c r="AD64" s="80"/>
      <c r="AE64" s="80"/>
    </row>
    <row r="65" spans="1:31" s="31" customFormat="1" ht="15.75">
      <c r="A65" s="99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90"/>
      <c r="O65" s="80"/>
      <c r="P65" s="80"/>
      <c r="Q65" s="83"/>
      <c r="R65" s="83"/>
      <c r="S65" s="83"/>
      <c r="T65" s="83"/>
      <c r="U65" s="83"/>
      <c r="V65" s="83"/>
      <c r="W65" s="88"/>
      <c r="X65" s="88"/>
      <c r="Y65" s="88"/>
      <c r="Z65" s="83"/>
      <c r="AA65" s="88"/>
      <c r="AB65" s="91"/>
      <c r="AC65" s="91"/>
      <c r="AD65" s="80"/>
      <c r="AE65" s="80"/>
    </row>
    <row r="66" spans="1:31" s="31" customFormat="1" ht="18">
      <c r="A66" s="99"/>
      <c r="B66" s="108"/>
      <c r="C66" s="108"/>
      <c r="D66" s="109"/>
      <c r="E66" s="109"/>
      <c r="F66" s="109"/>
      <c r="G66" s="109"/>
      <c r="H66" s="109"/>
      <c r="I66" s="109"/>
      <c r="J66" s="109"/>
      <c r="K66" s="109"/>
      <c r="L66" s="109"/>
      <c r="M66" s="80"/>
      <c r="N66" s="90"/>
      <c r="O66" s="80"/>
      <c r="P66" s="80"/>
      <c r="Q66" s="83"/>
      <c r="R66" s="83"/>
      <c r="S66" s="83"/>
      <c r="T66" s="83"/>
      <c r="U66" s="83"/>
      <c r="V66" s="83"/>
      <c r="W66" s="88"/>
      <c r="X66" s="88"/>
      <c r="Y66" s="88"/>
      <c r="Z66" s="83"/>
      <c r="AA66" s="88"/>
      <c r="AB66" s="91"/>
      <c r="AC66" s="91"/>
      <c r="AD66" s="80"/>
      <c r="AE66" s="80"/>
    </row>
    <row r="67" spans="1:31" s="31" customFormat="1" ht="15.75">
      <c r="A67" s="99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90"/>
      <c r="O67" s="80"/>
      <c r="P67" s="80"/>
      <c r="Q67" s="83"/>
      <c r="R67" s="83"/>
      <c r="S67" s="83"/>
      <c r="T67" s="83"/>
      <c r="U67" s="83"/>
      <c r="V67" s="83"/>
      <c r="W67" s="88"/>
      <c r="X67" s="88"/>
      <c r="Y67" s="88"/>
      <c r="Z67" s="83"/>
      <c r="AA67" s="88"/>
      <c r="AB67" s="91"/>
      <c r="AC67" s="91"/>
      <c r="AD67" s="80"/>
      <c r="AE67" s="80"/>
    </row>
    <row r="68" spans="1:31" s="31" customFormat="1" ht="15.75">
      <c r="A68" s="99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80"/>
      <c r="N68" s="90"/>
      <c r="O68" s="80"/>
      <c r="P68" s="80"/>
      <c r="Q68" s="83"/>
      <c r="R68" s="83"/>
      <c r="S68" s="83"/>
      <c r="T68" s="83"/>
      <c r="U68" s="83"/>
      <c r="V68" s="83"/>
      <c r="W68" s="88"/>
      <c r="X68" s="88"/>
      <c r="Y68" s="88"/>
      <c r="Z68" s="83"/>
      <c r="AA68" s="88"/>
      <c r="AB68" s="91"/>
      <c r="AC68" s="91"/>
      <c r="AD68" s="80"/>
      <c r="AE68" s="80"/>
    </row>
    <row r="69" spans="1:31" s="31" customFormat="1" ht="15.75">
      <c r="A69" s="99"/>
      <c r="B69" s="89"/>
      <c r="C69" s="89"/>
      <c r="D69" s="110"/>
      <c r="E69" s="110"/>
      <c r="F69" s="110"/>
      <c r="G69" s="110"/>
      <c r="H69" s="110"/>
      <c r="I69" s="110"/>
      <c r="J69" s="110"/>
      <c r="K69" s="110"/>
      <c r="L69" s="110"/>
      <c r="M69" s="80"/>
      <c r="N69" s="90"/>
      <c r="O69" s="80"/>
      <c r="P69" s="80"/>
      <c r="Q69" s="83"/>
      <c r="R69" s="83"/>
      <c r="S69" s="83"/>
      <c r="T69" s="83"/>
      <c r="U69" s="83"/>
      <c r="V69" s="83"/>
      <c r="W69" s="88"/>
      <c r="X69" s="88"/>
      <c r="Y69" s="88"/>
      <c r="Z69" s="83"/>
      <c r="AA69" s="88"/>
      <c r="AB69" s="91"/>
      <c r="AC69" s="91"/>
      <c r="AD69" s="80"/>
      <c r="AE69" s="80"/>
    </row>
    <row r="70" spans="1:31" s="31" customFormat="1" ht="15.75">
      <c r="A70" s="99"/>
      <c r="B70" s="89"/>
      <c r="C70" s="89"/>
      <c r="D70" s="110"/>
      <c r="E70" s="110"/>
      <c r="F70" s="110"/>
      <c r="G70" s="110"/>
      <c r="H70" s="110"/>
      <c r="I70" s="110"/>
      <c r="J70" s="110"/>
      <c r="K70" s="110"/>
      <c r="L70" s="110"/>
      <c r="M70" s="80"/>
      <c r="N70" s="90"/>
      <c r="O70" s="80"/>
      <c r="P70" s="80"/>
      <c r="Q70" s="83"/>
      <c r="R70" s="83"/>
      <c r="S70" s="83"/>
      <c r="T70" s="83"/>
      <c r="U70" s="83"/>
      <c r="V70" s="83"/>
      <c r="W70" s="88"/>
      <c r="X70" s="88"/>
      <c r="Y70" s="88"/>
      <c r="Z70" s="83"/>
      <c r="AA70" s="88"/>
      <c r="AB70" s="91"/>
      <c r="AC70" s="91"/>
      <c r="AD70" s="80"/>
      <c r="AE70" s="80"/>
    </row>
    <row r="71" spans="1:31" s="31" customFormat="1" ht="15.75">
      <c r="A71" s="99"/>
      <c r="B71" s="104"/>
      <c r="C71" s="104"/>
      <c r="D71" s="99"/>
      <c r="E71" s="99"/>
      <c r="F71" s="99"/>
      <c r="G71" s="99"/>
      <c r="H71" s="99"/>
      <c r="I71" s="99"/>
      <c r="J71" s="99"/>
      <c r="K71" s="99"/>
      <c r="L71" s="99"/>
      <c r="M71" s="80"/>
      <c r="N71" s="90"/>
      <c r="O71" s="80"/>
      <c r="P71" s="80"/>
      <c r="Q71" s="83"/>
      <c r="R71" s="83"/>
      <c r="S71" s="83"/>
      <c r="T71" s="83"/>
      <c r="U71" s="83"/>
      <c r="V71" s="83"/>
      <c r="W71" s="88"/>
      <c r="X71" s="88"/>
      <c r="Y71" s="88"/>
      <c r="Z71" s="83"/>
      <c r="AA71" s="88"/>
      <c r="AB71" s="91"/>
      <c r="AC71" s="91"/>
      <c r="AD71" s="80"/>
      <c r="AE71" s="80"/>
    </row>
    <row r="72" spans="1:31" s="31" customFormat="1" ht="15.75">
      <c r="A72" s="99"/>
      <c r="B72" s="104"/>
      <c r="C72" s="104"/>
      <c r="D72" s="99"/>
      <c r="E72" s="99"/>
      <c r="F72" s="99"/>
      <c r="G72" s="99"/>
      <c r="H72" s="99"/>
      <c r="I72" s="99"/>
      <c r="J72" s="99"/>
      <c r="K72" s="99"/>
      <c r="L72" s="99"/>
      <c r="M72" s="80"/>
      <c r="N72" s="90"/>
      <c r="O72" s="80"/>
      <c r="P72" s="80"/>
      <c r="Q72" s="83"/>
      <c r="R72" s="83"/>
      <c r="S72" s="83"/>
      <c r="T72" s="83"/>
      <c r="U72" s="83"/>
      <c r="V72" s="83"/>
      <c r="W72" s="88"/>
      <c r="X72" s="88"/>
      <c r="Y72" s="88"/>
      <c r="Z72" s="83"/>
      <c r="AA72" s="88"/>
      <c r="AB72" s="91"/>
      <c r="AC72" s="91"/>
      <c r="AD72" s="80"/>
      <c r="AE72" s="80"/>
    </row>
    <row r="73" spans="1:31" s="31" customFormat="1" ht="15.75">
      <c r="A73" s="99"/>
      <c r="B73" s="104"/>
      <c r="C73" s="104"/>
      <c r="D73" s="99"/>
      <c r="E73" s="99"/>
      <c r="F73" s="99"/>
      <c r="G73" s="99"/>
      <c r="H73" s="99"/>
      <c r="I73" s="99"/>
      <c r="J73" s="99"/>
      <c r="K73" s="99"/>
      <c r="L73" s="99"/>
      <c r="M73" s="80"/>
      <c r="N73" s="90"/>
      <c r="O73" s="80"/>
      <c r="P73" s="80"/>
      <c r="Q73" s="83"/>
      <c r="R73" s="83"/>
      <c r="S73" s="83"/>
      <c r="T73" s="83"/>
      <c r="U73" s="83"/>
      <c r="V73" s="83"/>
      <c r="W73" s="88"/>
      <c r="X73" s="88"/>
      <c r="Y73" s="88"/>
      <c r="Z73" s="83"/>
      <c r="AA73" s="88"/>
      <c r="AB73" s="91"/>
      <c r="AC73" s="91"/>
      <c r="AD73" s="80"/>
      <c r="AE73" s="80"/>
    </row>
    <row r="74" spans="1:31" s="31" customFormat="1" ht="15.75">
      <c r="A74" s="99"/>
      <c r="B74" s="104"/>
      <c r="C74" s="104"/>
      <c r="D74" s="99"/>
      <c r="E74" s="99"/>
      <c r="F74" s="99"/>
      <c r="G74" s="99"/>
      <c r="H74" s="99"/>
      <c r="I74" s="99"/>
      <c r="J74" s="99"/>
      <c r="K74" s="99"/>
      <c r="L74" s="99"/>
      <c r="M74" s="80"/>
      <c r="N74" s="90"/>
      <c r="O74" s="80"/>
      <c r="P74" s="80"/>
      <c r="Q74" s="83"/>
      <c r="R74" s="83"/>
      <c r="S74" s="83"/>
      <c r="T74" s="83"/>
      <c r="U74" s="83"/>
      <c r="V74" s="83"/>
      <c r="W74" s="88"/>
      <c r="X74" s="88"/>
      <c r="Y74" s="88"/>
      <c r="Z74" s="83"/>
      <c r="AA74" s="88"/>
      <c r="AB74" s="91"/>
      <c r="AC74" s="91"/>
      <c r="AD74" s="80"/>
      <c r="AE74" s="80"/>
    </row>
    <row r="75" spans="1:31" s="31" customFormat="1" ht="15.75">
      <c r="A75" s="99"/>
      <c r="B75" s="104"/>
      <c r="C75" s="104"/>
      <c r="D75" s="99"/>
      <c r="E75" s="99"/>
      <c r="F75" s="99"/>
      <c r="G75" s="99"/>
      <c r="H75" s="99"/>
      <c r="I75" s="99"/>
      <c r="J75" s="99"/>
      <c r="K75" s="99"/>
      <c r="L75" s="99"/>
      <c r="M75" s="80"/>
      <c r="N75" s="90"/>
      <c r="O75" s="80"/>
      <c r="P75" s="80"/>
      <c r="Q75" s="83"/>
      <c r="R75" s="83"/>
      <c r="S75" s="83"/>
      <c r="T75" s="83"/>
      <c r="U75" s="83"/>
      <c r="V75" s="83"/>
      <c r="W75" s="88"/>
      <c r="X75" s="88"/>
      <c r="Y75" s="88"/>
      <c r="Z75" s="83"/>
      <c r="AA75" s="88"/>
      <c r="AB75" s="91"/>
      <c r="AC75" s="91"/>
      <c r="AD75" s="80"/>
      <c r="AE75" s="80"/>
    </row>
    <row r="76" spans="1:31" s="31" customFormat="1" ht="15.75">
      <c r="A76" s="99"/>
      <c r="B76" s="100"/>
      <c r="C76" s="100"/>
      <c r="D76" s="101"/>
      <c r="E76" s="101"/>
      <c r="F76" s="101"/>
      <c r="G76" s="101"/>
      <c r="H76" s="101"/>
      <c r="I76" s="101"/>
      <c r="J76" s="101"/>
      <c r="K76" s="101"/>
      <c r="L76" s="101"/>
      <c r="M76" s="80"/>
      <c r="N76" s="90"/>
      <c r="O76" s="80"/>
      <c r="P76" s="80"/>
      <c r="Q76" s="83"/>
      <c r="R76" s="83"/>
      <c r="S76" s="83"/>
      <c r="T76" s="83"/>
      <c r="U76" s="83"/>
      <c r="V76" s="83"/>
      <c r="W76" s="88"/>
      <c r="X76" s="88"/>
      <c r="Y76" s="88"/>
      <c r="Z76" s="83"/>
      <c r="AA76" s="88"/>
      <c r="AB76" s="91"/>
      <c r="AC76" s="91"/>
      <c r="AD76" s="80"/>
      <c r="AE76" s="80"/>
    </row>
    <row r="77" spans="1:31" s="31" customFormat="1" ht="15.75">
      <c r="A77" s="99"/>
      <c r="B77" s="100"/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80"/>
      <c r="N77" s="90"/>
      <c r="O77" s="80"/>
      <c r="P77" s="80"/>
      <c r="Q77" s="83"/>
      <c r="R77" s="83"/>
      <c r="S77" s="83"/>
      <c r="T77" s="83"/>
      <c r="U77" s="83"/>
      <c r="V77" s="83"/>
      <c r="W77" s="88"/>
      <c r="X77" s="88"/>
      <c r="Y77" s="88"/>
      <c r="Z77" s="83"/>
      <c r="AA77" s="88"/>
      <c r="AB77" s="91"/>
      <c r="AC77" s="91"/>
      <c r="AD77" s="80"/>
      <c r="AE77" s="80"/>
    </row>
    <row r="78" spans="1:31" s="31" customFormat="1" ht="15.75">
      <c r="A78" s="99"/>
      <c r="B78" s="100"/>
      <c r="C78" s="100"/>
      <c r="D78" s="101"/>
      <c r="E78" s="101"/>
      <c r="F78" s="101"/>
      <c r="G78" s="101"/>
      <c r="H78" s="101"/>
      <c r="I78" s="101"/>
      <c r="J78" s="101"/>
      <c r="K78" s="101"/>
      <c r="L78" s="101"/>
      <c r="M78" s="80"/>
      <c r="N78" s="90"/>
      <c r="O78" s="80"/>
      <c r="P78" s="80"/>
      <c r="Q78" s="83"/>
      <c r="R78" s="83"/>
      <c r="S78" s="83"/>
      <c r="T78" s="83"/>
      <c r="U78" s="83"/>
      <c r="V78" s="83"/>
      <c r="W78" s="88"/>
      <c r="X78" s="88"/>
      <c r="Y78" s="88"/>
      <c r="Z78" s="83"/>
      <c r="AA78" s="88"/>
      <c r="AB78" s="91"/>
      <c r="AC78" s="91"/>
      <c r="AD78" s="80"/>
      <c r="AE78" s="80"/>
    </row>
    <row r="79" spans="1:31" s="31" customFormat="1" ht="15.75">
      <c r="A79" s="99"/>
      <c r="B79" s="104"/>
      <c r="C79" s="104"/>
      <c r="D79" s="99"/>
      <c r="E79" s="99"/>
      <c r="F79" s="99"/>
      <c r="G79" s="99"/>
      <c r="H79" s="99"/>
      <c r="I79" s="99"/>
      <c r="J79" s="99"/>
      <c r="K79" s="99"/>
      <c r="L79" s="99"/>
      <c r="M79" s="80"/>
      <c r="N79" s="90"/>
      <c r="O79" s="80"/>
      <c r="P79" s="80"/>
      <c r="Q79" s="83"/>
      <c r="R79" s="83"/>
      <c r="S79" s="83"/>
      <c r="T79" s="83"/>
      <c r="U79" s="83"/>
      <c r="V79" s="83"/>
      <c r="W79" s="88"/>
      <c r="X79" s="88"/>
      <c r="Y79" s="88"/>
      <c r="Z79" s="83"/>
      <c r="AA79" s="88"/>
      <c r="AB79" s="91"/>
      <c r="AC79" s="91"/>
      <c r="AD79" s="80"/>
      <c r="AE79" s="80"/>
    </row>
    <row r="80" spans="1:29" s="31" customFormat="1" ht="15.75">
      <c r="A80" s="99"/>
      <c r="B80" s="104"/>
      <c r="C80" s="104"/>
      <c r="D80" s="99"/>
      <c r="E80" s="99"/>
      <c r="F80" s="99"/>
      <c r="G80" s="99"/>
      <c r="H80" s="99"/>
      <c r="I80" s="99"/>
      <c r="J80" s="99"/>
      <c r="K80" s="99"/>
      <c r="L80" s="99"/>
      <c r="N80" s="111"/>
      <c r="S80" s="82"/>
      <c r="W80" s="30"/>
      <c r="X80" s="30"/>
      <c r="Y80" s="30"/>
      <c r="Z80" s="82"/>
      <c r="AA80" s="84"/>
      <c r="AB80" s="30"/>
      <c r="AC80" s="30"/>
    </row>
    <row r="81" spans="1:29" s="31" customFormat="1" ht="15.75">
      <c r="A81" s="99"/>
      <c r="B81" s="104"/>
      <c r="C81" s="104"/>
      <c r="D81" s="99"/>
      <c r="E81" s="99"/>
      <c r="F81" s="99"/>
      <c r="G81" s="99"/>
      <c r="H81" s="99"/>
      <c r="I81" s="99"/>
      <c r="J81" s="99"/>
      <c r="K81" s="99"/>
      <c r="L81" s="99"/>
      <c r="M81" s="89"/>
      <c r="N81" s="89"/>
      <c r="O81" s="89"/>
      <c r="P81" s="89"/>
      <c r="S81" s="82"/>
      <c r="W81" s="30"/>
      <c r="X81" s="30"/>
      <c r="Y81" s="30"/>
      <c r="Z81" s="82"/>
      <c r="AA81" s="84"/>
      <c r="AB81" s="30"/>
      <c r="AC81" s="30"/>
    </row>
    <row r="82" spans="1:29" s="31" customFormat="1" ht="15.75">
      <c r="A82" s="99"/>
      <c r="B82" s="100"/>
      <c r="C82" s="100"/>
      <c r="D82" s="101"/>
      <c r="E82" s="101"/>
      <c r="F82" s="101"/>
      <c r="G82" s="101"/>
      <c r="H82" s="101"/>
      <c r="I82" s="101"/>
      <c r="J82" s="101"/>
      <c r="K82" s="101"/>
      <c r="L82" s="101"/>
      <c r="N82" s="80"/>
      <c r="O82" s="112"/>
      <c r="S82" s="82"/>
      <c r="W82" s="30"/>
      <c r="X82" s="30"/>
      <c r="Y82" s="30"/>
      <c r="Z82" s="82"/>
      <c r="AA82" s="84"/>
      <c r="AB82" s="30"/>
      <c r="AC82" s="30"/>
    </row>
    <row r="83" spans="1:29" s="31" customFormat="1" ht="15.75">
      <c r="A83" s="99"/>
      <c r="B83" s="100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S83" s="82"/>
      <c r="W83" s="30"/>
      <c r="X83" s="30"/>
      <c r="Y83" s="30"/>
      <c r="Z83" s="82"/>
      <c r="AA83" s="84"/>
      <c r="AB83" s="30"/>
      <c r="AC83" s="30"/>
    </row>
    <row r="84" spans="1:29" s="31" customFormat="1" ht="15.75">
      <c r="A84" s="99"/>
      <c r="B84" s="100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S84" s="82"/>
      <c r="W84" s="30"/>
      <c r="X84" s="30"/>
      <c r="Y84" s="30"/>
      <c r="Z84" s="82"/>
      <c r="AA84" s="84"/>
      <c r="AB84" s="30"/>
      <c r="AC84" s="30"/>
    </row>
    <row r="85" spans="1:29" s="31" customFormat="1" ht="15.75">
      <c r="A85" s="99"/>
      <c r="B85" s="100"/>
      <c r="C85" s="100"/>
      <c r="D85" s="101"/>
      <c r="E85" s="101"/>
      <c r="F85" s="101"/>
      <c r="G85" s="101"/>
      <c r="H85" s="101"/>
      <c r="I85" s="101"/>
      <c r="J85" s="101"/>
      <c r="K85" s="101"/>
      <c r="L85" s="101"/>
      <c r="S85" s="82"/>
      <c r="W85" s="30"/>
      <c r="X85" s="30"/>
      <c r="Y85" s="30"/>
      <c r="Z85" s="82"/>
      <c r="AA85" s="84"/>
      <c r="AB85" s="30"/>
      <c r="AC85" s="30"/>
    </row>
    <row r="86" spans="1:29" s="31" customFormat="1" ht="15.75">
      <c r="A86" s="99"/>
      <c r="B86" s="100"/>
      <c r="C86" s="100"/>
      <c r="D86" s="101"/>
      <c r="E86" s="101"/>
      <c r="F86" s="101"/>
      <c r="G86" s="101"/>
      <c r="H86" s="101"/>
      <c r="I86" s="101"/>
      <c r="J86" s="101"/>
      <c r="K86" s="101"/>
      <c r="L86" s="101"/>
      <c r="S86" s="82"/>
      <c r="W86" s="30"/>
      <c r="X86" s="30"/>
      <c r="Y86" s="30"/>
      <c r="Z86" s="82"/>
      <c r="AA86" s="84"/>
      <c r="AB86" s="30"/>
      <c r="AC86" s="30"/>
    </row>
    <row r="87" spans="1:29" s="31" customFormat="1" ht="15.75">
      <c r="A87" s="99"/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S87" s="82"/>
      <c r="W87" s="30"/>
      <c r="X87" s="30"/>
      <c r="Y87" s="30"/>
      <c r="Z87" s="82"/>
      <c r="AA87" s="84"/>
      <c r="AB87" s="30"/>
      <c r="AC87" s="30"/>
    </row>
    <row r="88" spans="1:29" s="31" customFormat="1" ht="15.75">
      <c r="A88" s="80"/>
      <c r="D88" s="80"/>
      <c r="E88" s="80"/>
      <c r="F88" s="80"/>
      <c r="G88" s="80"/>
      <c r="H88" s="80"/>
      <c r="I88" s="80"/>
      <c r="J88" s="80"/>
      <c r="K88" s="80"/>
      <c r="L88" s="80"/>
      <c r="M88" s="104"/>
      <c r="O88" s="104"/>
      <c r="S88" s="82"/>
      <c r="W88" s="30"/>
      <c r="X88" s="30"/>
      <c r="Y88" s="30"/>
      <c r="Z88" s="82"/>
      <c r="AA88" s="84"/>
      <c r="AB88" s="30"/>
      <c r="AC88" s="30"/>
    </row>
    <row r="89" spans="1:29" s="31" customFormat="1" ht="15.75">
      <c r="A89" s="80"/>
      <c r="B89" s="102"/>
      <c r="C89" s="102"/>
      <c r="D89" s="103"/>
      <c r="E89" s="103"/>
      <c r="F89" s="103"/>
      <c r="G89" s="103"/>
      <c r="H89" s="103"/>
      <c r="I89" s="103"/>
      <c r="J89" s="103"/>
      <c r="K89" s="103"/>
      <c r="L89" s="103"/>
      <c r="S89" s="82"/>
      <c r="W89" s="30"/>
      <c r="X89" s="30"/>
      <c r="Y89" s="30"/>
      <c r="Z89" s="82"/>
      <c r="AA89" s="84"/>
      <c r="AB89" s="30"/>
      <c r="AC89" s="30"/>
    </row>
    <row r="90" spans="1:29" s="31" customFormat="1" ht="15.75">
      <c r="A90" s="80"/>
      <c r="B90" s="102"/>
      <c r="C90" s="102"/>
      <c r="D90" s="103"/>
      <c r="E90" s="103"/>
      <c r="F90" s="103"/>
      <c r="G90" s="103"/>
      <c r="H90" s="103"/>
      <c r="I90" s="103"/>
      <c r="J90" s="103"/>
      <c r="K90" s="103"/>
      <c r="L90" s="103"/>
      <c r="S90" s="82"/>
      <c r="W90" s="30"/>
      <c r="X90" s="30"/>
      <c r="Y90" s="30"/>
      <c r="Z90" s="82"/>
      <c r="AA90" s="84"/>
      <c r="AB90" s="30"/>
      <c r="AC90" s="30"/>
    </row>
    <row r="91" spans="1:29" s="31" customFormat="1" ht="15.75">
      <c r="A91" s="110"/>
      <c r="B91" s="102"/>
      <c r="C91" s="102"/>
      <c r="D91" s="103"/>
      <c r="E91" s="103"/>
      <c r="F91" s="103"/>
      <c r="G91" s="103"/>
      <c r="H91" s="103"/>
      <c r="I91" s="103"/>
      <c r="J91" s="103"/>
      <c r="K91" s="103"/>
      <c r="L91" s="103"/>
      <c r="S91" s="82"/>
      <c r="W91" s="30"/>
      <c r="X91" s="30"/>
      <c r="Y91" s="30"/>
      <c r="Z91" s="82"/>
      <c r="AA91" s="84"/>
      <c r="AB91" s="30"/>
      <c r="AC91" s="30"/>
    </row>
    <row r="92" spans="1:29" s="31" customFormat="1" ht="15.75">
      <c r="A92" s="80"/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S92" s="82"/>
      <c r="W92" s="30"/>
      <c r="X92" s="30"/>
      <c r="Y92" s="30"/>
      <c r="Z92" s="82"/>
      <c r="AA92" s="84"/>
      <c r="AB92" s="30"/>
      <c r="AC92" s="30"/>
    </row>
    <row r="93" spans="1:29" s="31" customFormat="1" ht="15.75">
      <c r="A93" s="80"/>
      <c r="B93" s="102"/>
      <c r="C93" s="102"/>
      <c r="D93" s="103"/>
      <c r="E93" s="103"/>
      <c r="F93" s="103"/>
      <c r="G93" s="103"/>
      <c r="H93" s="103"/>
      <c r="I93" s="103"/>
      <c r="J93" s="103"/>
      <c r="K93" s="103"/>
      <c r="L93" s="103"/>
      <c r="S93" s="82"/>
      <c r="W93" s="30"/>
      <c r="X93" s="30"/>
      <c r="Y93" s="30"/>
      <c r="Z93" s="82"/>
      <c r="AA93" s="84"/>
      <c r="AB93" s="30"/>
      <c r="AC93" s="30"/>
    </row>
    <row r="94" spans="1:29" s="31" customFormat="1" ht="15.75">
      <c r="A94" s="80"/>
      <c r="D94" s="80"/>
      <c r="E94" s="80"/>
      <c r="F94" s="80"/>
      <c r="G94" s="80"/>
      <c r="H94" s="80"/>
      <c r="I94" s="80"/>
      <c r="J94" s="80"/>
      <c r="K94" s="80"/>
      <c r="L94" s="80"/>
      <c r="S94" s="82"/>
      <c r="W94" s="30"/>
      <c r="X94" s="30"/>
      <c r="Y94" s="30"/>
      <c r="Z94" s="82"/>
      <c r="AA94" s="84"/>
      <c r="AB94" s="30"/>
      <c r="AC94" s="30"/>
    </row>
    <row r="95" spans="1:29" s="31" customFormat="1" ht="15.75">
      <c r="A95" s="80"/>
      <c r="D95" s="80"/>
      <c r="E95" s="80"/>
      <c r="F95" s="80"/>
      <c r="G95" s="80"/>
      <c r="H95" s="80"/>
      <c r="I95" s="80"/>
      <c r="J95" s="80"/>
      <c r="K95" s="80"/>
      <c r="L95" s="80"/>
      <c r="S95" s="82"/>
      <c r="W95" s="30"/>
      <c r="X95" s="30"/>
      <c r="Y95" s="30"/>
      <c r="Z95" s="82"/>
      <c r="AA95" s="84"/>
      <c r="AB95" s="30"/>
      <c r="AC95" s="30"/>
    </row>
    <row r="96" spans="1:29" s="31" customFormat="1" ht="15.75">
      <c r="A96" s="80"/>
      <c r="B96" s="104"/>
      <c r="C96" s="104"/>
      <c r="D96" s="99"/>
      <c r="E96" s="99"/>
      <c r="F96" s="99"/>
      <c r="G96" s="99"/>
      <c r="H96" s="99"/>
      <c r="I96" s="99"/>
      <c r="J96" s="99"/>
      <c r="K96" s="99"/>
      <c r="L96" s="99"/>
      <c r="S96" s="82"/>
      <c r="W96" s="30"/>
      <c r="X96" s="30"/>
      <c r="Y96" s="30"/>
      <c r="Z96" s="82"/>
      <c r="AA96" s="84"/>
      <c r="AB96" s="30"/>
      <c r="AC96" s="30"/>
    </row>
    <row r="97" spans="1:29" s="31" customFormat="1" ht="15.75">
      <c r="A97" s="80"/>
      <c r="D97" s="80"/>
      <c r="E97" s="80"/>
      <c r="F97" s="80"/>
      <c r="G97" s="80"/>
      <c r="H97" s="80"/>
      <c r="I97" s="80"/>
      <c r="J97" s="80"/>
      <c r="K97" s="80"/>
      <c r="L97" s="80"/>
      <c r="S97" s="82"/>
      <c r="W97" s="30"/>
      <c r="X97" s="30"/>
      <c r="Y97" s="30"/>
      <c r="Z97" s="82"/>
      <c r="AA97" s="84"/>
      <c r="AB97" s="30"/>
      <c r="AC97" s="30"/>
    </row>
    <row r="98" spans="1:29" s="31" customFormat="1" ht="15.75">
      <c r="A98" s="80"/>
      <c r="D98" s="80"/>
      <c r="E98" s="80"/>
      <c r="F98" s="80"/>
      <c r="G98" s="80"/>
      <c r="H98" s="80"/>
      <c r="I98" s="80"/>
      <c r="J98" s="80"/>
      <c r="K98" s="80"/>
      <c r="L98" s="80"/>
      <c r="S98" s="82"/>
      <c r="W98" s="30"/>
      <c r="X98" s="30"/>
      <c r="Y98" s="30"/>
      <c r="Z98" s="82"/>
      <c r="AA98" s="84"/>
      <c r="AB98" s="30"/>
      <c r="AC98" s="30"/>
    </row>
    <row r="99" spans="1:29" s="31" customFormat="1" ht="15.75">
      <c r="A99" s="80"/>
      <c r="D99" s="80"/>
      <c r="E99" s="80"/>
      <c r="F99" s="80"/>
      <c r="G99" s="80"/>
      <c r="H99" s="80"/>
      <c r="I99" s="80"/>
      <c r="J99" s="80"/>
      <c r="K99" s="80"/>
      <c r="L99" s="80"/>
      <c r="S99" s="82"/>
      <c r="W99" s="30"/>
      <c r="X99" s="30"/>
      <c r="Y99" s="30"/>
      <c r="Z99" s="82"/>
      <c r="AA99" s="84"/>
      <c r="AB99" s="30"/>
      <c r="AC99" s="30"/>
    </row>
    <row r="100" spans="1:29" s="31" customFormat="1" ht="15.75">
      <c r="A100" s="80"/>
      <c r="D100" s="80"/>
      <c r="E100" s="80"/>
      <c r="F100" s="80"/>
      <c r="G100" s="80"/>
      <c r="H100" s="80"/>
      <c r="I100" s="80"/>
      <c r="J100" s="80"/>
      <c r="K100" s="80"/>
      <c r="L100" s="80"/>
      <c r="S100" s="82"/>
      <c r="W100" s="30"/>
      <c r="X100" s="30"/>
      <c r="Y100" s="30"/>
      <c r="Z100" s="82"/>
      <c r="AA100" s="84"/>
      <c r="AB100" s="30"/>
      <c r="AC100" s="30"/>
    </row>
    <row r="101" spans="1:29" s="31" customFormat="1" ht="15.75">
      <c r="A101" s="80"/>
      <c r="D101" s="80"/>
      <c r="E101" s="80"/>
      <c r="F101" s="80"/>
      <c r="G101" s="80"/>
      <c r="H101" s="80"/>
      <c r="I101" s="80"/>
      <c r="J101" s="80"/>
      <c r="K101" s="80"/>
      <c r="L101" s="80"/>
      <c r="S101" s="82"/>
      <c r="W101" s="30"/>
      <c r="X101" s="30"/>
      <c r="Y101" s="30"/>
      <c r="Z101" s="82"/>
      <c r="AA101" s="84"/>
      <c r="AB101" s="30"/>
      <c r="AC101" s="30"/>
    </row>
    <row r="102" spans="1:29" s="31" customFormat="1" ht="15.75">
      <c r="A102" s="80"/>
      <c r="D102" s="80"/>
      <c r="E102" s="80"/>
      <c r="F102" s="80"/>
      <c r="G102" s="80"/>
      <c r="H102" s="80"/>
      <c r="I102" s="80"/>
      <c r="J102" s="80"/>
      <c r="K102" s="80"/>
      <c r="L102" s="80"/>
      <c r="S102" s="82"/>
      <c r="W102" s="30"/>
      <c r="X102" s="30"/>
      <c r="Y102" s="30"/>
      <c r="Z102" s="82"/>
      <c r="AA102" s="84"/>
      <c r="AB102" s="30"/>
      <c r="AC102" s="30"/>
    </row>
    <row r="103" spans="1:29" s="31" customFormat="1" ht="15.75">
      <c r="A103" s="80"/>
      <c r="D103" s="80"/>
      <c r="E103" s="80"/>
      <c r="F103" s="80"/>
      <c r="G103" s="80"/>
      <c r="H103" s="80"/>
      <c r="I103" s="80"/>
      <c r="J103" s="80"/>
      <c r="K103" s="80"/>
      <c r="L103" s="80"/>
      <c r="S103" s="82"/>
      <c r="W103" s="30"/>
      <c r="X103" s="30"/>
      <c r="Y103" s="30"/>
      <c r="Z103" s="82"/>
      <c r="AA103" s="84"/>
      <c r="AB103" s="30"/>
      <c r="AC103" s="30"/>
    </row>
    <row r="104" spans="1:29" s="31" customFormat="1" ht="15.75">
      <c r="A104" s="80"/>
      <c r="D104" s="80"/>
      <c r="E104" s="80"/>
      <c r="F104" s="80"/>
      <c r="G104" s="80"/>
      <c r="H104" s="80"/>
      <c r="I104" s="80"/>
      <c r="J104" s="80"/>
      <c r="K104" s="80"/>
      <c r="L104" s="80"/>
      <c r="S104" s="82"/>
      <c r="W104" s="30"/>
      <c r="X104" s="30"/>
      <c r="Y104" s="30"/>
      <c r="Z104" s="82"/>
      <c r="AA104" s="84"/>
      <c r="AB104" s="30"/>
      <c r="AC104" s="30"/>
    </row>
    <row r="105" spans="1:29" s="31" customFormat="1" ht="15.75">
      <c r="A105" s="80"/>
      <c r="D105" s="80"/>
      <c r="E105" s="80"/>
      <c r="F105" s="80"/>
      <c r="G105" s="80"/>
      <c r="H105" s="80"/>
      <c r="I105" s="80"/>
      <c r="J105" s="80"/>
      <c r="K105" s="80"/>
      <c r="L105" s="80"/>
      <c r="S105" s="82"/>
      <c r="W105" s="30"/>
      <c r="X105" s="30"/>
      <c r="Y105" s="30"/>
      <c r="Z105" s="82"/>
      <c r="AA105" s="84"/>
      <c r="AB105" s="30"/>
      <c r="AC105" s="30"/>
    </row>
    <row r="106" spans="1:29" s="31" customFormat="1" ht="15.75">
      <c r="A106" s="80"/>
      <c r="D106" s="80"/>
      <c r="E106" s="80"/>
      <c r="F106" s="80"/>
      <c r="G106" s="80"/>
      <c r="H106" s="80"/>
      <c r="I106" s="80"/>
      <c r="J106" s="80"/>
      <c r="K106" s="80"/>
      <c r="L106" s="80"/>
      <c r="S106" s="82"/>
      <c r="W106" s="30"/>
      <c r="X106" s="30"/>
      <c r="Y106" s="30"/>
      <c r="Z106" s="82"/>
      <c r="AA106" s="84"/>
      <c r="AB106" s="30"/>
      <c r="AC106" s="30"/>
    </row>
    <row r="107" spans="1:29" s="31" customFormat="1" ht="15.75">
      <c r="A107" s="80"/>
      <c r="D107" s="80"/>
      <c r="E107" s="80"/>
      <c r="F107" s="80"/>
      <c r="G107" s="80"/>
      <c r="H107" s="80"/>
      <c r="I107" s="80"/>
      <c r="J107" s="80"/>
      <c r="K107" s="80"/>
      <c r="L107" s="80"/>
      <c r="S107" s="82"/>
      <c r="W107" s="30"/>
      <c r="X107" s="30"/>
      <c r="Y107" s="30"/>
      <c r="Z107" s="82"/>
      <c r="AA107" s="84"/>
      <c r="AB107" s="30"/>
      <c r="AC107" s="30"/>
    </row>
    <row r="108" spans="1:29" s="31" customFormat="1" ht="15.75">
      <c r="A108" s="80"/>
      <c r="D108" s="80"/>
      <c r="E108" s="80"/>
      <c r="F108" s="80"/>
      <c r="G108" s="80"/>
      <c r="H108" s="80"/>
      <c r="I108" s="80"/>
      <c r="J108" s="80"/>
      <c r="K108" s="80"/>
      <c r="L108" s="80"/>
      <c r="S108" s="82"/>
      <c r="W108" s="30"/>
      <c r="X108" s="30"/>
      <c r="Y108" s="30"/>
      <c r="Z108" s="82"/>
      <c r="AA108" s="84"/>
      <c r="AB108" s="30"/>
      <c r="AC108" s="30"/>
    </row>
    <row r="109" spans="1:29" s="31" customFormat="1" ht="15.75">
      <c r="A109" s="80"/>
      <c r="D109" s="80"/>
      <c r="E109" s="80"/>
      <c r="F109" s="80"/>
      <c r="G109" s="80"/>
      <c r="H109" s="80"/>
      <c r="I109" s="80"/>
      <c r="J109" s="80"/>
      <c r="K109" s="80"/>
      <c r="L109" s="80"/>
      <c r="S109" s="82"/>
      <c r="W109" s="30"/>
      <c r="X109" s="30"/>
      <c r="Y109" s="30"/>
      <c r="Z109" s="82"/>
      <c r="AA109" s="84"/>
      <c r="AB109" s="30"/>
      <c r="AC109" s="30"/>
    </row>
    <row r="110" spans="1:29" s="31" customFormat="1" ht="15.75">
      <c r="A110" s="80"/>
      <c r="D110" s="80"/>
      <c r="E110" s="80"/>
      <c r="F110" s="80"/>
      <c r="G110" s="80"/>
      <c r="H110" s="80"/>
      <c r="I110" s="80"/>
      <c r="J110" s="80"/>
      <c r="K110" s="80"/>
      <c r="L110" s="80"/>
      <c r="S110" s="82"/>
      <c r="W110" s="30"/>
      <c r="X110" s="30"/>
      <c r="Y110" s="30"/>
      <c r="Z110" s="82"/>
      <c r="AA110" s="84"/>
      <c r="AB110" s="30"/>
      <c r="AC110" s="30"/>
    </row>
    <row r="111" spans="1:29" s="31" customFormat="1" ht="15.75">
      <c r="A111" s="80"/>
      <c r="D111" s="80"/>
      <c r="E111" s="80"/>
      <c r="F111" s="80"/>
      <c r="G111" s="80"/>
      <c r="H111" s="80"/>
      <c r="I111" s="80"/>
      <c r="J111" s="80"/>
      <c r="K111" s="80"/>
      <c r="L111" s="80"/>
      <c r="S111" s="82"/>
      <c r="W111" s="30"/>
      <c r="X111" s="30"/>
      <c r="Y111" s="30"/>
      <c r="Z111" s="82"/>
      <c r="AA111" s="84"/>
      <c r="AB111" s="30"/>
      <c r="AC111" s="30"/>
    </row>
    <row r="112" spans="1:29" s="31" customFormat="1" ht="15.75">
      <c r="A112" s="80"/>
      <c r="D112" s="80"/>
      <c r="E112" s="80"/>
      <c r="F112" s="80"/>
      <c r="G112" s="80"/>
      <c r="H112" s="80"/>
      <c r="I112" s="80"/>
      <c r="J112" s="80"/>
      <c r="K112" s="80"/>
      <c r="L112" s="80"/>
      <c r="S112" s="82"/>
      <c r="W112" s="30"/>
      <c r="X112" s="30"/>
      <c r="Y112" s="30"/>
      <c r="Z112" s="82"/>
      <c r="AA112" s="84"/>
      <c r="AB112" s="30"/>
      <c r="AC112" s="30"/>
    </row>
    <row r="113" spans="1:29" s="31" customFormat="1" ht="15.75">
      <c r="A113" s="80"/>
      <c r="D113" s="80"/>
      <c r="E113" s="80"/>
      <c r="F113" s="80"/>
      <c r="G113" s="80"/>
      <c r="H113" s="80"/>
      <c r="I113" s="80"/>
      <c r="J113" s="80"/>
      <c r="K113" s="80"/>
      <c r="L113" s="80"/>
      <c r="S113" s="82"/>
      <c r="W113" s="30"/>
      <c r="X113" s="30"/>
      <c r="Y113" s="30"/>
      <c r="Z113" s="82"/>
      <c r="AA113" s="84"/>
      <c r="AB113" s="30"/>
      <c r="AC113" s="30"/>
    </row>
    <row r="114" spans="1:29" s="31" customFormat="1" ht="15.75">
      <c r="A114" s="80"/>
      <c r="D114" s="80"/>
      <c r="E114" s="80"/>
      <c r="F114" s="80"/>
      <c r="G114" s="80"/>
      <c r="H114" s="80"/>
      <c r="I114" s="80"/>
      <c r="J114" s="80"/>
      <c r="K114" s="80"/>
      <c r="L114" s="80"/>
      <c r="S114" s="82"/>
      <c r="W114" s="30"/>
      <c r="X114" s="30"/>
      <c r="Y114" s="30"/>
      <c r="Z114" s="82"/>
      <c r="AA114" s="84"/>
      <c r="AB114" s="30"/>
      <c r="AC114" s="30"/>
    </row>
    <row r="115" spans="1:29" s="31" customFormat="1" ht="15.75">
      <c r="A115" s="80"/>
      <c r="D115" s="80"/>
      <c r="E115" s="80"/>
      <c r="F115" s="80"/>
      <c r="G115" s="80"/>
      <c r="H115" s="80"/>
      <c r="I115" s="80"/>
      <c r="J115" s="80"/>
      <c r="K115" s="80"/>
      <c r="L115" s="80"/>
      <c r="S115" s="82"/>
      <c r="W115" s="30"/>
      <c r="X115" s="30"/>
      <c r="Y115" s="30"/>
      <c r="Z115" s="82"/>
      <c r="AA115" s="84"/>
      <c r="AB115" s="30"/>
      <c r="AC115" s="30"/>
    </row>
    <row r="116" spans="1:29" s="31" customFormat="1" ht="15.75">
      <c r="A116" s="80"/>
      <c r="D116" s="80"/>
      <c r="E116" s="80"/>
      <c r="F116" s="80"/>
      <c r="G116" s="80"/>
      <c r="H116" s="80"/>
      <c r="I116" s="80"/>
      <c r="J116" s="80"/>
      <c r="K116" s="80"/>
      <c r="L116" s="80"/>
      <c r="S116" s="82"/>
      <c r="W116" s="30"/>
      <c r="X116" s="30"/>
      <c r="Y116" s="30"/>
      <c r="Z116" s="82"/>
      <c r="AA116" s="84"/>
      <c r="AB116" s="30"/>
      <c r="AC116" s="30"/>
    </row>
    <row r="117" spans="1:29" s="31" customFormat="1" ht="15.75">
      <c r="A117" s="80"/>
      <c r="D117" s="80"/>
      <c r="E117" s="80"/>
      <c r="F117" s="80"/>
      <c r="G117" s="80"/>
      <c r="H117" s="80"/>
      <c r="I117" s="80"/>
      <c r="J117" s="80"/>
      <c r="K117" s="80"/>
      <c r="L117" s="80"/>
      <c r="S117" s="82"/>
      <c r="W117" s="30"/>
      <c r="X117" s="30"/>
      <c r="Y117" s="30"/>
      <c r="Z117" s="82"/>
      <c r="AA117" s="84"/>
      <c r="AB117" s="30"/>
      <c r="AC117" s="30"/>
    </row>
    <row r="118" spans="1:29" s="31" customFormat="1" ht="15.75">
      <c r="A118" s="80"/>
      <c r="D118" s="80"/>
      <c r="E118" s="80"/>
      <c r="F118" s="80"/>
      <c r="G118" s="80"/>
      <c r="H118" s="80"/>
      <c r="I118" s="80"/>
      <c r="J118" s="80"/>
      <c r="K118" s="80"/>
      <c r="L118" s="80"/>
      <c r="S118" s="82"/>
      <c r="W118" s="30"/>
      <c r="X118" s="30"/>
      <c r="Y118" s="30"/>
      <c r="Z118" s="82"/>
      <c r="AA118" s="84"/>
      <c r="AB118" s="30"/>
      <c r="AC118" s="30"/>
    </row>
    <row r="119" spans="1:29" s="31" customFormat="1" ht="15.75">
      <c r="A119" s="80"/>
      <c r="D119" s="80"/>
      <c r="E119" s="80"/>
      <c r="F119" s="80"/>
      <c r="G119" s="80"/>
      <c r="H119" s="80"/>
      <c r="I119" s="80"/>
      <c r="J119" s="80"/>
      <c r="K119" s="80"/>
      <c r="L119" s="80"/>
      <c r="S119" s="82"/>
      <c r="W119" s="30"/>
      <c r="X119" s="30"/>
      <c r="Y119" s="30"/>
      <c r="Z119" s="82"/>
      <c r="AA119" s="84"/>
      <c r="AB119" s="30"/>
      <c r="AC119" s="30"/>
    </row>
    <row r="120" spans="1:29" s="31" customFormat="1" ht="15.75">
      <c r="A120" s="80"/>
      <c r="D120" s="80"/>
      <c r="E120" s="80"/>
      <c r="F120" s="80"/>
      <c r="G120" s="80"/>
      <c r="H120" s="80"/>
      <c r="I120" s="80"/>
      <c r="J120" s="80"/>
      <c r="K120" s="80"/>
      <c r="L120" s="80"/>
      <c r="S120" s="82"/>
      <c r="W120" s="30"/>
      <c r="X120" s="30"/>
      <c r="Y120" s="30"/>
      <c r="Z120" s="82"/>
      <c r="AA120" s="84"/>
      <c r="AB120" s="30"/>
      <c r="AC120" s="30"/>
    </row>
    <row r="121" spans="1:29" s="31" customFormat="1" ht="15.75">
      <c r="A121" s="80"/>
      <c r="D121" s="80"/>
      <c r="E121" s="80"/>
      <c r="F121" s="80"/>
      <c r="G121" s="80"/>
      <c r="H121" s="80"/>
      <c r="I121" s="80"/>
      <c r="J121" s="80"/>
      <c r="K121" s="80"/>
      <c r="L121" s="80"/>
      <c r="S121" s="82"/>
      <c r="W121" s="30"/>
      <c r="X121" s="30"/>
      <c r="Y121" s="30"/>
      <c r="Z121" s="82"/>
      <c r="AA121" s="84"/>
      <c r="AB121" s="30"/>
      <c r="AC121" s="30"/>
    </row>
    <row r="122" spans="1:29" s="31" customFormat="1" ht="15.75">
      <c r="A122" s="80"/>
      <c r="D122" s="80"/>
      <c r="E122" s="80"/>
      <c r="F122" s="80"/>
      <c r="G122" s="80"/>
      <c r="H122" s="80"/>
      <c r="I122" s="80"/>
      <c r="J122" s="80"/>
      <c r="K122" s="80"/>
      <c r="L122" s="80"/>
      <c r="S122" s="82"/>
      <c r="W122" s="30"/>
      <c r="X122" s="30"/>
      <c r="Y122" s="30"/>
      <c r="Z122" s="82"/>
      <c r="AA122" s="84"/>
      <c r="AB122" s="30"/>
      <c r="AC122" s="30"/>
    </row>
    <row r="123" spans="1:29" s="31" customFormat="1" ht="15.75">
      <c r="A123" s="80"/>
      <c r="D123" s="80"/>
      <c r="E123" s="80"/>
      <c r="F123" s="80"/>
      <c r="G123" s="80"/>
      <c r="H123" s="80"/>
      <c r="I123" s="80"/>
      <c r="J123" s="80"/>
      <c r="K123" s="80"/>
      <c r="L123" s="80"/>
      <c r="S123" s="82"/>
      <c r="W123" s="30"/>
      <c r="X123" s="30"/>
      <c r="Y123" s="30"/>
      <c r="Z123" s="82"/>
      <c r="AA123" s="84"/>
      <c r="AB123" s="30"/>
      <c r="AC123" s="30"/>
    </row>
    <row r="124" spans="1:29" s="31" customFormat="1" ht="15.75">
      <c r="A124" s="80"/>
      <c r="D124" s="80"/>
      <c r="E124" s="80"/>
      <c r="F124" s="80"/>
      <c r="G124" s="80"/>
      <c r="H124" s="80"/>
      <c r="I124" s="80"/>
      <c r="J124" s="80"/>
      <c r="K124" s="80"/>
      <c r="L124" s="80"/>
      <c r="S124" s="82"/>
      <c r="W124" s="30"/>
      <c r="X124" s="30"/>
      <c r="Y124" s="30"/>
      <c r="Z124" s="82"/>
      <c r="AA124" s="84"/>
      <c r="AB124" s="30"/>
      <c r="AC124" s="30"/>
    </row>
    <row r="125" spans="1:29" s="31" customFormat="1" ht="15.75">
      <c r="A125" s="80"/>
      <c r="D125" s="80"/>
      <c r="E125" s="80"/>
      <c r="F125" s="80"/>
      <c r="G125" s="80"/>
      <c r="H125" s="80"/>
      <c r="I125" s="80"/>
      <c r="J125" s="80"/>
      <c r="K125" s="80"/>
      <c r="L125" s="80"/>
      <c r="S125" s="82"/>
      <c r="W125" s="30"/>
      <c r="X125" s="30"/>
      <c r="Y125" s="30"/>
      <c r="Z125" s="82"/>
      <c r="AA125" s="84"/>
      <c r="AB125" s="30"/>
      <c r="AC125" s="30"/>
    </row>
    <row r="126" spans="1:29" s="31" customFormat="1" ht="15.75">
      <c r="A126" s="80"/>
      <c r="D126" s="80"/>
      <c r="E126" s="80"/>
      <c r="F126" s="80"/>
      <c r="G126" s="80"/>
      <c r="H126" s="80"/>
      <c r="I126" s="80"/>
      <c r="J126" s="80"/>
      <c r="K126" s="80"/>
      <c r="L126" s="80"/>
      <c r="S126" s="82"/>
      <c r="W126" s="30"/>
      <c r="X126" s="30"/>
      <c r="Y126" s="30"/>
      <c r="Z126" s="82"/>
      <c r="AA126" s="84"/>
      <c r="AB126" s="30"/>
      <c r="AC126" s="30"/>
    </row>
    <row r="127" spans="1:29" s="31" customFormat="1" ht="15.75">
      <c r="A127" s="80"/>
      <c r="D127" s="80"/>
      <c r="E127" s="80"/>
      <c r="F127" s="80"/>
      <c r="G127" s="80"/>
      <c r="H127" s="80"/>
      <c r="I127" s="80"/>
      <c r="J127" s="80"/>
      <c r="K127" s="80"/>
      <c r="L127" s="80"/>
      <c r="S127" s="82"/>
      <c r="W127" s="30"/>
      <c r="X127" s="30"/>
      <c r="Y127" s="30"/>
      <c r="Z127" s="82"/>
      <c r="AA127" s="84"/>
      <c r="AB127" s="30"/>
      <c r="AC127" s="30"/>
    </row>
    <row r="128" spans="1:29" s="31" customFormat="1" ht="15.75">
      <c r="A128" s="80"/>
      <c r="D128" s="80"/>
      <c r="E128" s="80"/>
      <c r="F128" s="80"/>
      <c r="G128" s="80"/>
      <c r="H128" s="80"/>
      <c r="I128" s="80"/>
      <c r="J128" s="80"/>
      <c r="K128" s="80"/>
      <c r="L128" s="80"/>
      <c r="S128" s="82"/>
      <c r="W128" s="30"/>
      <c r="X128" s="30"/>
      <c r="Y128" s="30"/>
      <c r="Z128" s="82"/>
      <c r="AA128" s="84"/>
      <c r="AB128" s="30"/>
      <c r="AC128" s="30"/>
    </row>
    <row r="129" spans="1:29" s="31" customFormat="1" ht="15.75">
      <c r="A129" s="80"/>
      <c r="D129" s="80"/>
      <c r="E129" s="80"/>
      <c r="F129" s="80"/>
      <c r="G129" s="80"/>
      <c r="H129" s="80"/>
      <c r="I129" s="80"/>
      <c r="J129" s="80"/>
      <c r="K129" s="80"/>
      <c r="L129" s="80"/>
      <c r="S129" s="82"/>
      <c r="W129" s="30"/>
      <c r="X129" s="30"/>
      <c r="Y129" s="30"/>
      <c r="Z129" s="82"/>
      <c r="AA129" s="84"/>
      <c r="AB129" s="30"/>
      <c r="AC129" s="30"/>
    </row>
    <row r="130" spans="1:29" s="31" customFormat="1" ht="15.75">
      <c r="A130" s="80"/>
      <c r="D130" s="80"/>
      <c r="E130" s="80"/>
      <c r="F130" s="80"/>
      <c r="G130" s="80"/>
      <c r="H130" s="80"/>
      <c r="I130" s="80"/>
      <c r="J130" s="80"/>
      <c r="K130" s="80"/>
      <c r="L130" s="80"/>
      <c r="S130" s="82"/>
      <c r="W130" s="30"/>
      <c r="X130" s="30"/>
      <c r="Y130" s="30"/>
      <c r="Z130" s="82"/>
      <c r="AA130" s="84"/>
      <c r="AB130" s="30"/>
      <c r="AC130" s="30"/>
    </row>
    <row r="131" spans="1:29" s="31" customFormat="1" ht="15.75">
      <c r="A131" s="80"/>
      <c r="D131" s="80"/>
      <c r="E131" s="80"/>
      <c r="F131" s="80"/>
      <c r="G131" s="80"/>
      <c r="H131" s="80"/>
      <c r="I131" s="80"/>
      <c r="J131" s="80"/>
      <c r="K131" s="80"/>
      <c r="L131" s="80"/>
      <c r="S131" s="82"/>
      <c r="W131" s="30"/>
      <c r="X131" s="30"/>
      <c r="Y131" s="30"/>
      <c r="Z131" s="82"/>
      <c r="AA131" s="84"/>
      <c r="AB131" s="30"/>
      <c r="AC131" s="30"/>
    </row>
    <row r="132" spans="1:29" s="31" customFormat="1" ht="15.75">
      <c r="A132" s="80"/>
      <c r="D132" s="80"/>
      <c r="E132" s="80"/>
      <c r="F132" s="80"/>
      <c r="G132" s="80"/>
      <c r="H132" s="80"/>
      <c r="I132" s="80"/>
      <c r="J132" s="80"/>
      <c r="K132" s="80"/>
      <c r="L132" s="80"/>
      <c r="S132" s="82"/>
      <c r="W132" s="30"/>
      <c r="X132" s="30"/>
      <c r="Y132" s="30"/>
      <c r="Z132" s="82"/>
      <c r="AA132" s="84"/>
      <c r="AB132" s="30"/>
      <c r="AC132" s="30"/>
    </row>
    <row r="133" spans="1:29" s="31" customFormat="1" ht="15.75">
      <c r="A133" s="80"/>
      <c r="D133" s="80"/>
      <c r="E133" s="80"/>
      <c r="F133" s="80"/>
      <c r="G133" s="80"/>
      <c r="H133" s="80"/>
      <c r="I133" s="80"/>
      <c r="J133" s="80"/>
      <c r="K133" s="80"/>
      <c r="L133" s="80"/>
      <c r="S133" s="82"/>
      <c r="W133" s="30"/>
      <c r="X133" s="30"/>
      <c r="Y133" s="30"/>
      <c r="Z133" s="82"/>
      <c r="AA133" s="84"/>
      <c r="AB133" s="30"/>
      <c r="AC133" s="30"/>
    </row>
    <row r="134" spans="1:29" s="31" customFormat="1" ht="15.75">
      <c r="A134" s="80"/>
      <c r="D134" s="80"/>
      <c r="E134" s="80"/>
      <c r="F134" s="80"/>
      <c r="G134" s="80"/>
      <c r="H134" s="80"/>
      <c r="I134" s="80"/>
      <c r="J134" s="80"/>
      <c r="K134" s="80"/>
      <c r="L134" s="80"/>
      <c r="S134" s="82"/>
      <c r="W134" s="30"/>
      <c r="X134" s="30"/>
      <c r="Y134" s="30"/>
      <c r="Z134" s="82"/>
      <c r="AA134" s="84"/>
      <c r="AB134" s="30"/>
      <c r="AC134" s="30"/>
    </row>
    <row r="135" spans="1:29" s="31" customFormat="1" ht="15.75">
      <c r="A135" s="80"/>
      <c r="D135" s="80"/>
      <c r="E135" s="80"/>
      <c r="F135" s="80"/>
      <c r="G135" s="80"/>
      <c r="H135" s="80"/>
      <c r="I135" s="80"/>
      <c r="J135" s="80"/>
      <c r="K135" s="80"/>
      <c r="L135" s="80"/>
      <c r="S135" s="82"/>
      <c r="W135" s="30"/>
      <c r="X135" s="30"/>
      <c r="Y135" s="30"/>
      <c r="Z135" s="82"/>
      <c r="AA135" s="84"/>
      <c r="AB135" s="30"/>
      <c r="AC135" s="30"/>
    </row>
    <row r="136" spans="1:29" s="31" customFormat="1" ht="15.75">
      <c r="A136" s="80"/>
      <c r="D136" s="80"/>
      <c r="E136" s="80"/>
      <c r="F136" s="80"/>
      <c r="G136" s="80"/>
      <c r="H136" s="80"/>
      <c r="I136" s="80"/>
      <c r="J136" s="80"/>
      <c r="K136" s="80"/>
      <c r="L136" s="80"/>
      <c r="S136" s="82"/>
      <c r="W136" s="30"/>
      <c r="X136" s="30"/>
      <c r="Y136" s="30"/>
      <c r="Z136" s="82"/>
      <c r="AA136" s="84"/>
      <c r="AB136" s="30"/>
      <c r="AC136" s="30"/>
    </row>
    <row r="137" spans="1:29" s="31" customFormat="1" ht="15.75">
      <c r="A137" s="80"/>
      <c r="D137" s="80"/>
      <c r="E137" s="80"/>
      <c r="F137" s="80"/>
      <c r="G137" s="80"/>
      <c r="H137" s="80"/>
      <c r="I137" s="80"/>
      <c r="J137" s="80"/>
      <c r="K137" s="80"/>
      <c r="L137" s="80"/>
      <c r="S137" s="82"/>
      <c r="W137" s="30"/>
      <c r="X137" s="30"/>
      <c r="Y137" s="30"/>
      <c r="Z137" s="82"/>
      <c r="AA137" s="84"/>
      <c r="AB137" s="30"/>
      <c r="AC137" s="30"/>
    </row>
    <row r="138" spans="1:29" s="31" customFormat="1" ht="15.75">
      <c r="A138" s="80"/>
      <c r="D138" s="80"/>
      <c r="E138" s="80"/>
      <c r="F138" s="80"/>
      <c r="G138" s="80"/>
      <c r="H138" s="80"/>
      <c r="I138" s="80"/>
      <c r="J138" s="80"/>
      <c r="K138" s="80"/>
      <c r="L138" s="80"/>
      <c r="S138" s="82"/>
      <c r="W138" s="30"/>
      <c r="X138" s="30"/>
      <c r="Y138" s="30"/>
      <c r="Z138" s="82"/>
      <c r="AA138" s="84"/>
      <c r="AB138" s="30"/>
      <c r="AC138" s="30"/>
    </row>
    <row r="139" spans="1:29" s="31" customFormat="1" ht="15.75">
      <c r="A139" s="80"/>
      <c r="D139" s="80"/>
      <c r="E139" s="80"/>
      <c r="F139" s="80"/>
      <c r="G139" s="80"/>
      <c r="H139" s="80"/>
      <c r="I139" s="80"/>
      <c r="J139" s="80"/>
      <c r="K139" s="80"/>
      <c r="L139" s="80"/>
      <c r="S139" s="82"/>
      <c r="W139" s="30"/>
      <c r="X139" s="30"/>
      <c r="Y139" s="30"/>
      <c r="Z139" s="82"/>
      <c r="AA139" s="84"/>
      <c r="AB139" s="30"/>
      <c r="AC139" s="30"/>
    </row>
    <row r="140" spans="1:29" s="31" customFormat="1" ht="15.75">
      <c r="A140" s="80"/>
      <c r="D140" s="80"/>
      <c r="E140" s="80"/>
      <c r="F140" s="80"/>
      <c r="G140" s="80"/>
      <c r="H140" s="80"/>
      <c r="I140" s="80"/>
      <c r="J140" s="80"/>
      <c r="K140" s="80"/>
      <c r="L140" s="80"/>
      <c r="S140" s="82"/>
      <c r="W140" s="30"/>
      <c r="X140" s="30"/>
      <c r="Y140" s="30"/>
      <c r="Z140" s="82"/>
      <c r="AA140" s="84"/>
      <c r="AB140" s="30"/>
      <c r="AC140" s="30"/>
    </row>
    <row r="141" spans="1:29" s="31" customFormat="1" ht="15.75">
      <c r="A141" s="80"/>
      <c r="D141" s="80"/>
      <c r="E141" s="80"/>
      <c r="F141" s="80"/>
      <c r="G141" s="80"/>
      <c r="H141" s="80"/>
      <c r="I141" s="80"/>
      <c r="J141" s="80"/>
      <c r="K141" s="80"/>
      <c r="L141" s="80"/>
      <c r="S141" s="82"/>
      <c r="W141" s="30"/>
      <c r="X141" s="30"/>
      <c r="Y141" s="30"/>
      <c r="Z141" s="82"/>
      <c r="AA141" s="84"/>
      <c r="AB141" s="30"/>
      <c r="AC141" s="30"/>
    </row>
    <row r="142" spans="1:29" s="31" customFormat="1" ht="15.75">
      <c r="A142" s="80"/>
      <c r="D142" s="80"/>
      <c r="E142" s="80"/>
      <c r="F142" s="80"/>
      <c r="G142" s="80"/>
      <c r="H142" s="80"/>
      <c r="I142" s="80"/>
      <c r="J142" s="80"/>
      <c r="K142" s="80"/>
      <c r="L142" s="80"/>
      <c r="S142" s="82"/>
      <c r="W142" s="30"/>
      <c r="X142" s="30"/>
      <c r="Y142" s="30"/>
      <c r="Z142" s="82"/>
      <c r="AA142" s="84"/>
      <c r="AB142" s="30"/>
      <c r="AC142" s="30"/>
    </row>
    <row r="143" spans="1:29" s="31" customFormat="1" ht="15.75">
      <c r="A143" s="80"/>
      <c r="D143" s="80"/>
      <c r="E143" s="80"/>
      <c r="F143" s="80"/>
      <c r="G143" s="80"/>
      <c r="H143" s="80"/>
      <c r="I143" s="80"/>
      <c r="J143" s="80"/>
      <c r="K143" s="80"/>
      <c r="L143" s="80"/>
      <c r="S143" s="82"/>
      <c r="W143" s="30"/>
      <c r="X143" s="30"/>
      <c r="Y143" s="30"/>
      <c r="Z143" s="82"/>
      <c r="AA143" s="84"/>
      <c r="AB143" s="30"/>
      <c r="AC143" s="30"/>
    </row>
    <row r="144" spans="1:29" s="31" customFormat="1" ht="15.75">
      <c r="A144" s="80"/>
      <c r="D144" s="80"/>
      <c r="E144" s="80"/>
      <c r="F144" s="80"/>
      <c r="G144" s="80"/>
      <c r="H144" s="80"/>
      <c r="I144" s="80"/>
      <c r="J144" s="80"/>
      <c r="K144" s="80"/>
      <c r="L144" s="80"/>
      <c r="S144" s="82"/>
      <c r="W144" s="30"/>
      <c r="X144" s="30"/>
      <c r="Y144" s="30"/>
      <c r="Z144" s="82"/>
      <c r="AA144" s="84"/>
      <c r="AB144" s="30"/>
      <c r="AC144" s="30"/>
    </row>
    <row r="145" spans="1:29" s="31" customFormat="1" ht="15.75">
      <c r="A145" s="80"/>
      <c r="D145" s="80"/>
      <c r="E145" s="80"/>
      <c r="F145" s="80"/>
      <c r="G145" s="80"/>
      <c r="H145" s="80"/>
      <c r="I145" s="80"/>
      <c r="J145" s="80"/>
      <c r="K145" s="80"/>
      <c r="L145" s="80"/>
      <c r="S145" s="82"/>
      <c r="W145" s="30"/>
      <c r="X145" s="30"/>
      <c r="Y145" s="30"/>
      <c r="Z145" s="82"/>
      <c r="AA145" s="84"/>
      <c r="AB145" s="30"/>
      <c r="AC145" s="30"/>
    </row>
    <row r="146" spans="1:29" s="31" customFormat="1" ht="15.75">
      <c r="A146" s="80"/>
      <c r="D146" s="80"/>
      <c r="E146" s="80"/>
      <c r="F146" s="80"/>
      <c r="G146" s="80"/>
      <c r="H146" s="80"/>
      <c r="I146" s="80"/>
      <c r="J146" s="80"/>
      <c r="K146" s="80"/>
      <c r="L146" s="80"/>
      <c r="S146" s="82"/>
      <c r="W146" s="30"/>
      <c r="X146" s="30"/>
      <c r="Y146" s="30"/>
      <c r="Z146" s="82"/>
      <c r="AA146" s="84"/>
      <c r="AB146" s="30"/>
      <c r="AC146" s="30"/>
    </row>
    <row r="147" spans="1:29" s="31" customFormat="1" ht="15.75">
      <c r="A147" s="80"/>
      <c r="D147" s="80"/>
      <c r="E147" s="80"/>
      <c r="F147" s="80"/>
      <c r="G147" s="80"/>
      <c r="H147" s="80"/>
      <c r="I147" s="80"/>
      <c r="J147" s="80"/>
      <c r="K147" s="80"/>
      <c r="L147" s="80"/>
      <c r="S147" s="82"/>
      <c r="W147" s="30"/>
      <c r="X147" s="30"/>
      <c r="Y147" s="30"/>
      <c r="Z147" s="82"/>
      <c r="AA147" s="84"/>
      <c r="AB147" s="30"/>
      <c r="AC147" s="30"/>
    </row>
    <row r="148" spans="1:29" s="31" customFormat="1" ht="15.75">
      <c r="A148" s="80"/>
      <c r="D148" s="80"/>
      <c r="E148" s="80"/>
      <c r="F148" s="80"/>
      <c r="G148" s="80"/>
      <c r="H148" s="80"/>
      <c r="I148" s="80"/>
      <c r="J148" s="80"/>
      <c r="K148" s="80"/>
      <c r="L148" s="80"/>
      <c r="S148" s="82"/>
      <c r="W148" s="30"/>
      <c r="X148" s="30"/>
      <c r="Y148" s="30"/>
      <c r="Z148" s="82"/>
      <c r="AA148" s="84"/>
      <c r="AB148" s="30"/>
      <c r="AC148" s="30"/>
    </row>
    <row r="149" spans="1:29" s="31" customFormat="1" ht="15.75">
      <c r="A149" s="80"/>
      <c r="D149" s="80"/>
      <c r="E149" s="80"/>
      <c r="F149" s="80"/>
      <c r="G149" s="80"/>
      <c r="H149" s="80"/>
      <c r="I149" s="80"/>
      <c r="J149" s="80"/>
      <c r="K149" s="80"/>
      <c r="L149" s="80"/>
      <c r="S149" s="82"/>
      <c r="W149" s="30"/>
      <c r="X149" s="30"/>
      <c r="Y149" s="30"/>
      <c r="Z149" s="82"/>
      <c r="AA149" s="84"/>
      <c r="AB149" s="30"/>
      <c r="AC149" s="30"/>
    </row>
    <row r="150" spans="1:29" s="31" customFormat="1" ht="15.75">
      <c r="A150" s="80"/>
      <c r="D150" s="80"/>
      <c r="E150" s="80"/>
      <c r="F150" s="80"/>
      <c r="G150" s="80"/>
      <c r="H150" s="80"/>
      <c r="I150" s="80"/>
      <c r="J150" s="80"/>
      <c r="K150" s="80"/>
      <c r="L150" s="80"/>
      <c r="S150" s="82"/>
      <c r="W150" s="30"/>
      <c r="X150" s="30"/>
      <c r="Y150" s="30"/>
      <c r="Z150" s="82"/>
      <c r="AA150" s="84"/>
      <c r="AB150" s="30"/>
      <c r="AC150" s="30"/>
    </row>
    <row r="151" spans="1:29" s="31" customFormat="1" ht="15.75">
      <c r="A151" s="80"/>
      <c r="D151" s="80"/>
      <c r="E151" s="80"/>
      <c r="F151" s="80"/>
      <c r="G151" s="80"/>
      <c r="H151" s="80"/>
      <c r="I151" s="80"/>
      <c r="J151" s="80"/>
      <c r="K151" s="80"/>
      <c r="L151" s="80"/>
      <c r="S151" s="82"/>
      <c r="W151" s="30"/>
      <c r="X151" s="30"/>
      <c r="Y151" s="30"/>
      <c r="Z151" s="82"/>
      <c r="AA151" s="84"/>
      <c r="AB151" s="30"/>
      <c r="AC151" s="30"/>
    </row>
    <row r="152" spans="1:29" s="31" customFormat="1" ht="15.75">
      <c r="A152" s="80"/>
      <c r="D152" s="80"/>
      <c r="E152" s="80"/>
      <c r="F152" s="80"/>
      <c r="G152" s="80"/>
      <c r="H152" s="80"/>
      <c r="I152" s="80"/>
      <c r="J152" s="80"/>
      <c r="K152" s="80"/>
      <c r="L152" s="80"/>
      <c r="S152" s="82"/>
      <c r="W152" s="30"/>
      <c r="X152" s="30"/>
      <c r="Y152" s="30"/>
      <c r="Z152" s="82"/>
      <c r="AA152" s="84"/>
      <c r="AB152" s="30"/>
      <c r="AC152" s="30"/>
    </row>
    <row r="153" spans="1:29" s="31" customFormat="1" ht="15.75">
      <c r="A153" s="80"/>
      <c r="D153" s="80"/>
      <c r="E153" s="80"/>
      <c r="F153" s="80"/>
      <c r="G153" s="80"/>
      <c r="H153" s="80"/>
      <c r="I153" s="80"/>
      <c r="J153" s="80"/>
      <c r="K153" s="80"/>
      <c r="L153" s="80"/>
      <c r="S153" s="82"/>
      <c r="W153" s="30"/>
      <c r="X153" s="30"/>
      <c r="Y153" s="30"/>
      <c r="Z153" s="82"/>
      <c r="AA153" s="84"/>
      <c r="AB153" s="30"/>
      <c r="AC153" s="30"/>
    </row>
    <row r="154" spans="1:29" s="31" customFormat="1" ht="15.75">
      <c r="A154" s="80"/>
      <c r="D154" s="80"/>
      <c r="E154" s="80"/>
      <c r="F154" s="80"/>
      <c r="G154" s="80"/>
      <c r="H154" s="80"/>
      <c r="I154" s="80"/>
      <c r="J154" s="80"/>
      <c r="K154" s="80"/>
      <c r="L154" s="80"/>
      <c r="S154" s="82"/>
      <c r="W154" s="30"/>
      <c r="X154" s="30"/>
      <c r="Y154" s="30"/>
      <c r="Z154" s="82"/>
      <c r="AA154" s="84"/>
      <c r="AB154" s="30"/>
      <c r="AC154" s="30"/>
    </row>
    <row r="155" spans="1:29" s="31" customFormat="1" ht="15.75">
      <c r="A155" s="80"/>
      <c r="D155" s="80"/>
      <c r="E155" s="80"/>
      <c r="F155" s="80"/>
      <c r="G155" s="80"/>
      <c r="H155" s="80"/>
      <c r="I155" s="80"/>
      <c r="J155" s="80"/>
      <c r="K155" s="80"/>
      <c r="L155" s="80"/>
      <c r="S155" s="82"/>
      <c r="W155" s="30"/>
      <c r="X155" s="30"/>
      <c r="Y155" s="30"/>
      <c r="Z155" s="82"/>
      <c r="AA155" s="84"/>
      <c r="AB155" s="30"/>
      <c r="AC155" s="30"/>
    </row>
    <row r="156" spans="1:29" s="31" customFormat="1" ht="15.75">
      <c r="A156" s="80"/>
      <c r="D156" s="80"/>
      <c r="E156" s="80"/>
      <c r="F156" s="80"/>
      <c r="G156" s="80"/>
      <c r="H156" s="80"/>
      <c r="I156" s="80"/>
      <c r="J156" s="80"/>
      <c r="K156" s="80"/>
      <c r="L156" s="80"/>
      <c r="S156" s="82"/>
      <c r="W156" s="30"/>
      <c r="X156" s="30"/>
      <c r="Y156" s="30"/>
      <c r="Z156" s="82"/>
      <c r="AA156" s="84"/>
      <c r="AB156" s="30"/>
      <c r="AC156" s="30"/>
    </row>
    <row r="157" spans="1:29" s="31" customFormat="1" ht="15.75">
      <c r="A157" s="80"/>
      <c r="D157" s="80"/>
      <c r="E157" s="80"/>
      <c r="F157" s="80"/>
      <c r="G157" s="80"/>
      <c r="H157" s="80"/>
      <c r="I157" s="80"/>
      <c r="J157" s="80"/>
      <c r="K157" s="80"/>
      <c r="L157" s="80"/>
      <c r="S157" s="82"/>
      <c r="W157" s="30"/>
      <c r="X157" s="30"/>
      <c r="Y157" s="30"/>
      <c r="Z157" s="82"/>
      <c r="AA157" s="84"/>
      <c r="AB157" s="30"/>
      <c r="AC157" s="30"/>
    </row>
    <row r="158" spans="1:29" s="31" customFormat="1" ht="15.75">
      <c r="A158" s="80"/>
      <c r="D158" s="80"/>
      <c r="E158" s="80"/>
      <c r="F158" s="80"/>
      <c r="G158" s="80"/>
      <c r="H158" s="80"/>
      <c r="I158" s="80"/>
      <c r="J158" s="80"/>
      <c r="K158" s="80"/>
      <c r="L158" s="80"/>
      <c r="S158" s="82"/>
      <c r="W158" s="30"/>
      <c r="X158" s="30"/>
      <c r="Y158" s="30"/>
      <c r="Z158" s="82"/>
      <c r="AA158" s="84"/>
      <c r="AB158" s="30"/>
      <c r="AC158" s="30"/>
    </row>
    <row r="159" spans="1:29" s="31" customFormat="1" ht="15.75">
      <c r="A159" s="80"/>
      <c r="D159" s="80"/>
      <c r="E159" s="80"/>
      <c r="F159" s="80"/>
      <c r="G159" s="80"/>
      <c r="H159" s="80"/>
      <c r="I159" s="80"/>
      <c r="J159" s="80"/>
      <c r="K159" s="80"/>
      <c r="L159" s="80"/>
      <c r="S159" s="82"/>
      <c r="W159" s="30"/>
      <c r="X159" s="30"/>
      <c r="Y159" s="30"/>
      <c r="Z159" s="82"/>
      <c r="AA159" s="84"/>
      <c r="AB159" s="30"/>
      <c r="AC159" s="30"/>
    </row>
    <row r="160" spans="1:29" s="31" customFormat="1" ht="15.75">
      <c r="A160" s="80"/>
      <c r="D160" s="80"/>
      <c r="E160" s="80"/>
      <c r="F160" s="80"/>
      <c r="G160" s="80"/>
      <c r="H160" s="80"/>
      <c r="I160" s="80"/>
      <c r="J160" s="80"/>
      <c r="K160" s="80"/>
      <c r="L160" s="80"/>
      <c r="S160" s="82"/>
      <c r="W160" s="30"/>
      <c r="X160" s="30"/>
      <c r="Y160" s="30"/>
      <c r="Z160" s="82"/>
      <c r="AA160" s="84"/>
      <c r="AB160" s="30"/>
      <c r="AC160" s="30"/>
    </row>
    <row r="161" spans="1:29" s="31" customFormat="1" ht="15.75">
      <c r="A161" s="80"/>
      <c r="D161" s="80"/>
      <c r="E161" s="80"/>
      <c r="F161" s="80"/>
      <c r="G161" s="80"/>
      <c r="H161" s="80"/>
      <c r="I161" s="80"/>
      <c r="J161" s="80"/>
      <c r="K161" s="80"/>
      <c r="L161" s="80"/>
      <c r="S161" s="82"/>
      <c r="W161" s="30"/>
      <c r="X161" s="30"/>
      <c r="Y161" s="30"/>
      <c r="Z161" s="82"/>
      <c r="AA161" s="84"/>
      <c r="AB161" s="30"/>
      <c r="AC161" s="30"/>
    </row>
    <row r="162" spans="1:29" s="31" customFormat="1" ht="15.75">
      <c r="A162" s="80"/>
      <c r="D162" s="80"/>
      <c r="E162" s="80"/>
      <c r="F162" s="80"/>
      <c r="G162" s="80"/>
      <c r="H162" s="80"/>
      <c r="I162" s="80"/>
      <c r="J162" s="80"/>
      <c r="K162" s="80"/>
      <c r="L162" s="80"/>
      <c r="S162" s="82"/>
      <c r="W162" s="30"/>
      <c r="X162" s="30"/>
      <c r="Y162" s="30"/>
      <c r="Z162" s="82"/>
      <c r="AA162" s="84"/>
      <c r="AB162" s="30"/>
      <c r="AC162" s="30"/>
    </row>
    <row r="163" spans="1:29" s="31" customFormat="1" ht="15.75">
      <c r="A163" s="80"/>
      <c r="D163" s="80"/>
      <c r="E163" s="80"/>
      <c r="F163" s="80"/>
      <c r="G163" s="80"/>
      <c r="H163" s="80"/>
      <c r="I163" s="80"/>
      <c r="J163" s="80"/>
      <c r="K163" s="80"/>
      <c r="L163" s="80"/>
      <c r="S163" s="82"/>
      <c r="W163" s="30"/>
      <c r="X163" s="30"/>
      <c r="Y163" s="30"/>
      <c r="Z163" s="82"/>
      <c r="AA163" s="84"/>
      <c r="AB163" s="30"/>
      <c r="AC163" s="30"/>
    </row>
    <row r="164" spans="1:29" s="31" customFormat="1" ht="15.75">
      <c r="A164" s="80"/>
      <c r="D164" s="80"/>
      <c r="E164" s="80"/>
      <c r="F164" s="80"/>
      <c r="G164" s="80"/>
      <c r="H164" s="80"/>
      <c r="I164" s="80"/>
      <c r="J164" s="80"/>
      <c r="K164" s="80"/>
      <c r="L164" s="80"/>
      <c r="S164" s="82"/>
      <c r="W164" s="30"/>
      <c r="X164" s="30"/>
      <c r="Y164" s="30"/>
      <c r="Z164" s="82"/>
      <c r="AA164" s="84"/>
      <c r="AB164" s="30"/>
      <c r="AC164" s="30"/>
    </row>
    <row r="165" spans="1:29" s="31" customFormat="1" ht="15.75">
      <c r="A165" s="80"/>
      <c r="D165" s="80"/>
      <c r="E165" s="80"/>
      <c r="F165" s="80"/>
      <c r="G165" s="80"/>
      <c r="H165" s="80"/>
      <c r="I165" s="80"/>
      <c r="J165" s="80"/>
      <c r="K165" s="80"/>
      <c r="L165" s="80"/>
      <c r="S165" s="82"/>
      <c r="W165" s="30"/>
      <c r="X165" s="30"/>
      <c r="Y165" s="30"/>
      <c r="Z165" s="82"/>
      <c r="AA165" s="84"/>
      <c r="AB165" s="30"/>
      <c r="AC165" s="30"/>
    </row>
    <row r="166" spans="1:29" s="31" customFormat="1" ht="15.75">
      <c r="A166" s="80"/>
      <c r="D166" s="80"/>
      <c r="E166" s="80"/>
      <c r="F166" s="80"/>
      <c r="G166" s="80"/>
      <c r="H166" s="80"/>
      <c r="I166" s="80"/>
      <c r="J166" s="80"/>
      <c r="K166" s="80"/>
      <c r="L166" s="80"/>
      <c r="S166" s="82"/>
      <c r="W166" s="30"/>
      <c r="X166" s="30"/>
      <c r="Y166" s="30"/>
      <c r="Z166" s="82"/>
      <c r="AA166" s="84"/>
      <c r="AB166" s="30"/>
      <c r="AC166" s="30"/>
    </row>
    <row r="167" spans="1:29" s="31" customFormat="1" ht="15.75">
      <c r="A167" s="80"/>
      <c r="D167" s="80"/>
      <c r="E167" s="80"/>
      <c r="F167" s="80"/>
      <c r="G167" s="80"/>
      <c r="H167" s="80"/>
      <c r="I167" s="80"/>
      <c r="J167" s="80"/>
      <c r="K167" s="80"/>
      <c r="L167" s="80"/>
      <c r="S167" s="82"/>
      <c r="W167" s="30"/>
      <c r="X167" s="30"/>
      <c r="Y167" s="30"/>
      <c r="Z167" s="82"/>
      <c r="AA167" s="84"/>
      <c r="AB167" s="30"/>
      <c r="AC167" s="30"/>
    </row>
    <row r="168" spans="1:29" s="31" customFormat="1" ht="15.75">
      <c r="A168" s="80"/>
      <c r="D168" s="80"/>
      <c r="E168" s="80"/>
      <c r="F168" s="80"/>
      <c r="G168" s="80"/>
      <c r="H168" s="80"/>
      <c r="I168" s="80"/>
      <c r="J168" s="80"/>
      <c r="K168" s="80"/>
      <c r="L168" s="80"/>
      <c r="S168" s="82"/>
      <c r="W168" s="30"/>
      <c r="X168" s="30"/>
      <c r="Y168" s="30"/>
      <c r="Z168" s="82"/>
      <c r="AA168" s="84"/>
      <c r="AB168" s="30"/>
      <c r="AC168" s="30"/>
    </row>
    <row r="169" spans="1:29" s="31" customFormat="1" ht="15.75">
      <c r="A169" s="80"/>
      <c r="D169" s="80"/>
      <c r="E169" s="80"/>
      <c r="F169" s="80"/>
      <c r="G169" s="80"/>
      <c r="H169" s="80"/>
      <c r="I169" s="80"/>
      <c r="J169" s="80"/>
      <c r="K169" s="80"/>
      <c r="L169" s="80"/>
      <c r="S169" s="82"/>
      <c r="W169" s="30"/>
      <c r="X169" s="30"/>
      <c r="Y169" s="30"/>
      <c r="Z169" s="82"/>
      <c r="AA169" s="84"/>
      <c r="AB169" s="30"/>
      <c r="AC169" s="30"/>
    </row>
  </sheetData>
  <sheetProtection selectLockedCells="1" selectUnlockedCells="1"/>
  <mergeCells count="12">
    <mergeCell ref="K5:K6"/>
    <mergeCell ref="L5:L6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D5:D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C17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64" customWidth="1"/>
    <col min="2" max="2" width="70.00390625" style="2" customWidth="1"/>
    <col min="3" max="3" width="7.8515625" style="2" customWidth="1"/>
    <col min="4" max="4" width="7.57421875" style="2" customWidth="1"/>
    <col min="5" max="5" width="12.00390625" style="2" customWidth="1"/>
    <col min="6" max="6" width="13.57421875" style="2" customWidth="1"/>
    <col min="7" max="7" width="8.57421875" style="2" customWidth="1"/>
    <col min="8" max="10" width="13.57421875" style="2" customWidth="1"/>
    <col min="11" max="12" width="13.57421875" style="64" customWidth="1"/>
    <col min="13" max="13" width="12.8515625" style="2" customWidth="1"/>
    <col min="14" max="15" width="14.28125" style="2" customWidth="1"/>
    <col min="16" max="16" width="12.7109375" style="2" customWidth="1"/>
    <col min="17" max="17" width="14.00390625" style="2" customWidth="1"/>
    <col min="18" max="18" width="15.421875" style="65" customWidth="1"/>
    <col min="19" max="19" width="14.140625" style="2" customWidth="1"/>
    <col min="20" max="20" width="12.00390625" style="2" customWidth="1"/>
    <col min="21" max="21" width="14.421875" style="2" customWidth="1"/>
    <col min="22" max="22" width="15.7109375" style="3" customWidth="1"/>
    <col min="23" max="23" width="16.7109375" style="3" customWidth="1"/>
    <col min="24" max="24" width="18.00390625" style="3" customWidth="1"/>
    <col min="25" max="25" width="11.8515625" style="65" customWidth="1"/>
    <col min="26" max="26" width="14.00390625" style="66" customWidth="1"/>
    <col min="27" max="27" width="11.140625" style="3" customWidth="1"/>
    <col min="28" max="28" width="13.140625" style="3" customWidth="1"/>
    <col min="29" max="16384" width="9.140625" style="2" customWidth="1"/>
  </cols>
  <sheetData>
    <row r="2" spans="2:12" ht="20.25">
      <c r="B2" s="165" t="s">
        <v>471</v>
      </c>
      <c r="C2" s="117"/>
      <c r="D2" s="117"/>
      <c r="E2" s="117"/>
      <c r="F2" s="117"/>
      <c r="H2" s="117"/>
      <c r="I2" s="117"/>
      <c r="J2" s="528"/>
      <c r="K2" s="5" t="s">
        <v>312</v>
      </c>
      <c r="L2" s="68"/>
    </row>
    <row r="3" spans="2:12" ht="15.75">
      <c r="B3" s="118"/>
      <c r="C3" s="118"/>
      <c r="D3" s="118"/>
      <c r="E3" s="118"/>
      <c r="F3" s="118"/>
      <c r="G3" s="37" t="s">
        <v>410</v>
      </c>
      <c r="H3" s="118"/>
      <c r="I3" s="118"/>
      <c r="J3" s="529"/>
      <c r="K3" s="5" t="s">
        <v>314</v>
      </c>
      <c r="L3" s="119"/>
    </row>
    <row r="4" spans="2:14" ht="15.75">
      <c r="B4" s="11" t="s">
        <v>411</v>
      </c>
      <c r="C4" s="11"/>
      <c r="D4" s="11"/>
      <c r="E4" s="11"/>
      <c r="F4" s="11"/>
      <c r="G4" s="11"/>
      <c r="H4" s="11"/>
      <c r="I4" s="11"/>
      <c r="J4" s="71"/>
      <c r="K4" s="12" t="s">
        <v>315</v>
      </c>
      <c r="L4" s="70"/>
      <c r="N4" s="72"/>
    </row>
    <row r="5" spans="1:28" s="600" customFormat="1" ht="26.25" customHeight="1" thickBot="1">
      <c r="A5" s="1209" t="s">
        <v>316</v>
      </c>
      <c r="B5" s="1209" t="s">
        <v>317</v>
      </c>
      <c r="C5" s="1211" t="s">
        <v>387</v>
      </c>
      <c r="D5" s="1211" t="s">
        <v>388</v>
      </c>
      <c r="E5" s="1205" t="s">
        <v>389</v>
      </c>
      <c r="F5" s="1205" t="s">
        <v>390</v>
      </c>
      <c r="G5" s="1205" t="s">
        <v>391</v>
      </c>
      <c r="H5" s="1205" t="s">
        <v>392</v>
      </c>
      <c r="I5" s="1205" t="s">
        <v>393</v>
      </c>
      <c r="J5" s="1205" t="s">
        <v>394</v>
      </c>
      <c r="K5" s="1205" t="s">
        <v>412</v>
      </c>
      <c r="L5" s="1205" t="s">
        <v>396</v>
      </c>
      <c r="R5" s="52"/>
      <c r="V5" s="533"/>
      <c r="W5" s="533"/>
      <c r="X5" s="533"/>
      <c r="Y5" s="52"/>
      <c r="Z5" s="73"/>
      <c r="AA5" s="533"/>
      <c r="AB5" s="533"/>
    </row>
    <row r="6" spans="1:28" s="600" customFormat="1" ht="26.25" customHeight="1" thickBot="1">
      <c r="A6" s="1210"/>
      <c r="B6" s="1209"/>
      <c r="C6" s="1211"/>
      <c r="D6" s="1211"/>
      <c r="E6" s="1205"/>
      <c r="F6" s="1205"/>
      <c r="G6" s="1205"/>
      <c r="H6" s="1205"/>
      <c r="I6" s="1205"/>
      <c r="J6" s="1205"/>
      <c r="K6" s="1205"/>
      <c r="L6" s="1205"/>
      <c r="R6" s="52"/>
      <c r="V6" s="533"/>
      <c r="W6" s="533"/>
      <c r="X6" s="533"/>
      <c r="Y6" s="52"/>
      <c r="Z6" s="73"/>
      <c r="AA6" s="533"/>
      <c r="AB6" s="533"/>
    </row>
    <row r="7" spans="1:12" ht="33.75" customHeight="1">
      <c r="A7" s="601" t="s">
        <v>328</v>
      </c>
      <c r="B7" s="602" t="s">
        <v>413</v>
      </c>
      <c r="C7" s="603" t="s">
        <v>407</v>
      </c>
      <c r="D7" s="603">
        <v>5</v>
      </c>
      <c r="E7" s="1044"/>
      <c r="F7" s="1045"/>
      <c r="G7" s="1046"/>
      <c r="H7" s="1047"/>
      <c r="I7" s="1048"/>
      <c r="J7" s="1049"/>
      <c r="K7" s="1049"/>
      <c r="L7" s="1050"/>
    </row>
    <row r="8" spans="1:12" ht="33.75" customHeight="1">
      <c r="A8" s="604" t="s">
        <v>332</v>
      </c>
      <c r="B8" s="605" t="s">
        <v>414</v>
      </c>
      <c r="C8" s="606" t="s">
        <v>407</v>
      </c>
      <c r="D8" s="606">
        <v>3</v>
      </c>
      <c r="E8" s="1051"/>
      <c r="F8" s="1052"/>
      <c r="G8" s="1053"/>
      <c r="H8" s="1054"/>
      <c r="I8" s="1055"/>
      <c r="J8" s="793"/>
      <c r="K8" s="1056"/>
      <c r="L8" s="1057"/>
    </row>
    <row r="9" spans="1:12" ht="33.75" customHeight="1">
      <c r="A9" s="604" t="s">
        <v>335</v>
      </c>
      <c r="B9" s="607" t="s">
        <v>415</v>
      </c>
      <c r="C9" s="606" t="s">
        <v>407</v>
      </c>
      <c r="D9" s="606">
        <v>7</v>
      </c>
      <c r="E9" s="1058"/>
      <c r="F9" s="1052"/>
      <c r="G9" s="1053"/>
      <c r="H9" s="1054"/>
      <c r="I9" s="1055"/>
      <c r="J9" s="1056"/>
      <c r="K9" s="1056"/>
      <c r="L9" s="1057"/>
    </row>
    <row r="10" spans="1:12" ht="33.75" customHeight="1">
      <c r="A10" s="604" t="s">
        <v>339</v>
      </c>
      <c r="B10" s="605" t="s">
        <v>416</v>
      </c>
      <c r="C10" s="606" t="s">
        <v>407</v>
      </c>
      <c r="D10" s="606">
        <v>2</v>
      </c>
      <c r="E10" s="1058"/>
      <c r="F10" s="1055"/>
      <c r="G10" s="1059"/>
      <c r="H10" s="1054"/>
      <c r="I10" s="1055"/>
      <c r="J10" s="1056"/>
      <c r="K10" s="1056"/>
      <c r="L10" s="1055"/>
    </row>
    <row r="11" spans="1:12" ht="33.75" customHeight="1" thickBot="1">
      <c r="A11" s="608" t="s">
        <v>341</v>
      </c>
      <c r="B11" s="609" t="s">
        <v>417</v>
      </c>
      <c r="C11" s="610" t="s">
        <v>406</v>
      </c>
      <c r="D11" s="610">
        <v>1</v>
      </c>
      <c r="E11" s="1060"/>
      <c r="F11" s="1061"/>
      <c r="G11" s="1062"/>
      <c r="H11" s="1063"/>
      <c r="I11" s="1063"/>
      <c r="J11" s="1064"/>
      <c r="K11" s="1065"/>
      <c r="L11" s="1066"/>
    </row>
    <row r="12" spans="1:28" ht="27" customHeight="1" thickBot="1">
      <c r="A12" s="120"/>
      <c r="B12" s="121"/>
      <c r="C12" s="121"/>
      <c r="D12" s="121"/>
      <c r="E12" s="1067" t="s">
        <v>384</v>
      </c>
      <c r="F12" s="1040"/>
      <c r="G12" s="1067" t="s">
        <v>384</v>
      </c>
      <c r="H12" s="1041"/>
      <c r="I12" s="1042"/>
      <c r="J12" s="1042"/>
      <c r="K12" s="1043"/>
      <c r="L12" s="1043"/>
      <c r="M12" s="37"/>
      <c r="N12" s="65"/>
      <c r="O12" s="65"/>
      <c r="P12" s="65"/>
      <c r="Q12" s="65"/>
      <c r="S12" s="65"/>
      <c r="T12" s="65"/>
      <c r="U12" s="65"/>
      <c r="V12" s="66"/>
      <c r="W12" s="66"/>
      <c r="X12" s="66"/>
      <c r="AA12" s="66"/>
      <c r="AB12" s="66"/>
    </row>
    <row r="13" spans="11:28" ht="15.75">
      <c r="K13" s="78"/>
      <c r="L13" s="78"/>
      <c r="M13" s="79"/>
      <c r="N13" s="65"/>
      <c r="O13" s="65"/>
      <c r="P13" s="65"/>
      <c r="Q13" s="65"/>
      <c r="S13" s="65"/>
      <c r="T13" s="65"/>
      <c r="U13" s="65"/>
      <c r="V13" s="66"/>
      <c r="W13" s="66"/>
      <c r="X13" s="66"/>
      <c r="AA13" s="66"/>
      <c r="AB13" s="66"/>
    </row>
    <row r="14" spans="2:28" ht="23.25" customHeight="1">
      <c r="B14" s="649"/>
      <c r="C14" s="77"/>
      <c r="D14" s="77"/>
      <c r="E14" s="77"/>
      <c r="F14" s="77"/>
      <c r="G14" s="77"/>
      <c r="H14" s="77"/>
      <c r="I14" s="77"/>
      <c r="J14" s="77"/>
      <c r="M14" s="37"/>
      <c r="N14" s="65"/>
      <c r="O14" s="65"/>
      <c r="P14" s="65"/>
      <c r="Q14" s="65"/>
      <c r="S14" s="65"/>
      <c r="T14" s="65"/>
      <c r="U14" s="65"/>
      <c r="V14" s="66"/>
      <c r="W14" s="66"/>
      <c r="X14" s="66"/>
      <c r="AA14" s="66"/>
      <c r="AB14" s="66"/>
    </row>
    <row r="15" spans="1:55" ht="23.25" customHeight="1">
      <c r="A15" s="80"/>
      <c r="B15" s="599" t="s">
        <v>474</v>
      </c>
      <c r="C15" s="81"/>
      <c r="D15" s="81"/>
      <c r="E15" s="81"/>
      <c r="F15" s="81"/>
      <c r="G15" s="81"/>
      <c r="H15" s="81"/>
      <c r="I15" s="81"/>
      <c r="J15" s="81"/>
      <c r="K15" s="123"/>
      <c r="L15" s="123"/>
      <c r="M15" s="83"/>
      <c r="N15" s="82"/>
      <c r="O15" s="82"/>
      <c r="P15" s="82"/>
      <c r="Q15" s="82"/>
      <c r="R15" s="82"/>
      <c r="S15" s="82"/>
      <c r="T15" s="82"/>
      <c r="U15" s="82"/>
      <c r="V15" s="84"/>
      <c r="W15" s="84"/>
      <c r="X15" s="84"/>
      <c r="Y15" s="82"/>
      <c r="Z15" s="84"/>
      <c r="AA15" s="84"/>
      <c r="AB15" s="84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22.5" customHeight="1">
      <c r="A16" s="80"/>
      <c r="B16" s="81"/>
      <c r="F16" s="62"/>
      <c r="G16" s="62"/>
      <c r="K16" s="60"/>
      <c r="L16" s="60"/>
      <c r="M16" s="82"/>
      <c r="N16" s="82"/>
      <c r="O16" s="82"/>
      <c r="P16" s="82"/>
      <c r="Q16" s="82"/>
      <c r="R16" s="82"/>
      <c r="S16" s="82"/>
      <c r="T16" s="82"/>
      <c r="U16" s="82"/>
      <c r="V16" s="84"/>
      <c r="W16" s="84"/>
      <c r="X16" s="84"/>
      <c r="Y16" s="82"/>
      <c r="Z16" s="84"/>
      <c r="AA16" s="84"/>
      <c r="AB16" s="84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ht="15.75">
      <c r="A17" s="80"/>
      <c r="B17" s="703" t="s">
        <v>459</v>
      </c>
      <c r="C17" s="81"/>
      <c r="D17" s="81"/>
      <c r="E17" s="81"/>
      <c r="F17" s="81"/>
      <c r="G17" s="81"/>
      <c r="H17" s="81"/>
      <c r="I17" s="81"/>
      <c r="J17" s="81"/>
      <c r="K17" s="123"/>
      <c r="L17" s="123"/>
      <c r="M17" s="124"/>
      <c r="N17" s="124"/>
      <c r="O17" s="125"/>
      <c r="P17" s="83"/>
      <c r="Q17" s="83"/>
      <c r="R17" s="83"/>
      <c r="S17" s="83"/>
      <c r="T17" s="83"/>
      <c r="U17" s="83"/>
      <c r="V17" s="88"/>
      <c r="W17" s="88"/>
      <c r="X17" s="88"/>
      <c r="Y17" s="83"/>
      <c r="Z17" s="88"/>
      <c r="AA17" s="88"/>
      <c r="AB17" s="88"/>
      <c r="AC17" s="80"/>
      <c r="AD17" s="80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2:55" ht="15.75">
      <c r="B18" s="595" t="s">
        <v>708</v>
      </c>
      <c r="M18" s="124"/>
      <c r="N18" s="124"/>
      <c r="O18" s="124"/>
      <c r="P18" s="83"/>
      <c r="Q18" s="83"/>
      <c r="R18" s="83"/>
      <c r="S18" s="83"/>
      <c r="T18" s="83"/>
      <c r="U18" s="83"/>
      <c r="V18" s="88"/>
      <c r="W18" s="88"/>
      <c r="X18" s="88"/>
      <c r="Y18" s="83"/>
      <c r="Z18" s="88"/>
      <c r="AA18" s="88"/>
      <c r="AB18" s="88"/>
      <c r="AC18" s="80"/>
      <c r="AD18" s="80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2:55" ht="15.75">
      <c r="B19" s="593" t="s">
        <v>139</v>
      </c>
      <c r="M19" s="124"/>
      <c r="N19" s="124"/>
      <c r="O19" s="125"/>
      <c r="P19" s="83"/>
      <c r="Q19" s="83"/>
      <c r="R19" s="83"/>
      <c r="S19" s="83"/>
      <c r="T19" s="83"/>
      <c r="U19" s="83"/>
      <c r="V19" s="88"/>
      <c r="W19" s="88"/>
      <c r="X19" s="88"/>
      <c r="Y19" s="83"/>
      <c r="Z19" s="88"/>
      <c r="AA19" s="88"/>
      <c r="AB19" s="88"/>
      <c r="AC19" s="80"/>
      <c r="AD19" s="80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2:55" ht="18">
      <c r="B20" s="704"/>
      <c r="C20" s="648"/>
      <c r="I20" s="648"/>
      <c r="M20" s="87"/>
      <c r="N20" s="83"/>
      <c r="O20" s="83"/>
      <c r="P20" s="83"/>
      <c r="Q20" s="83"/>
      <c r="R20" s="83"/>
      <c r="S20" s="83"/>
      <c r="T20" s="83"/>
      <c r="U20" s="83"/>
      <c r="V20" s="88"/>
      <c r="W20" s="88"/>
      <c r="X20" s="88"/>
      <c r="Y20" s="83"/>
      <c r="Z20" s="88"/>
      <c r="AA20" s="88"/>
      <c r="AB20" s="88"/>
      <c r="AC20" s="80"/>
      <c r="AD20" s="8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:55" ht="15.75">
      <c r="A21" s="37"/>
      <c r="B21" s="89" t="s">
        <v>419</v>
      </c>
      <c r="C21" s="65"/>
      <c r="D21" s="65"/>
      <c r="E21" s="65"/>
      <c r="F21" s="65"/>
      <c r="G21" s="65"/>
      <c r="H21" s="65"/>
      <c r="I21" s="65"/>
      <c r="J21" s="65"/>
      <c r="K21" s="37"/>
      <c r="L21" s="37"/>
      <c r="M21" s="87"/>
      <c r="N21" s="83"/>
      <c r="O21" s="83"/>
      <c r="P21" s="83"/>
      <c r="Q21" s="83"/>
      <c r="R21" s="83"/>
      <c r="S21" s="83"/>
      <c r="T21" s="83"/>
      <c r="U21" s="83"/>
      <c r="V21" s="88"/>
      <c r="W21" s="84"/>
      <c r="X21" s="88"/>
      <c r="Y21" s="83"/>
      <c r="Z21" s="88"/>
      <c r="AA21" s="88"/>
      <c r="AB21" s="88"/>
      <c r="AC21" s="80"/>
      <c r="AD21" s="8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  <row r="22" spans="1:30" s="31" customFormat="1" ht="15.75">
      <c r="A22" s="83"/>
      <c r="B22" s="89" t="s">
        <v>420</v>
      </c>
      <c r="M22" s="87"/>
      <c r="N22" s="83"/>
      <c r="O22" s="83"/>
      <c r="P22" s="83"/>
      <c r="Q22" s="83"/>
      <c r="R22" s="83"/>
      <c r="S22" s="83"/>
      <c r="T22" s="83"/>
      <c r="U22" s="83"/>
      <c r="V22" s="88"/>
      <c r="W22" s="88"/>
      <c r="X22" s="88"/>
      <c r="Y22" s="83"/>
      <c r="Z22" s="88"/>
      <c r="AA22" s="88"/>
      <c r="AB22" s="88"/>
      <c r="AC22" s="80"/>
      <c r="AD22" s="80"/>
    </row>
    <row r="23" spans="1:30" s="31" customFormat="1" ht="15.75">
      <c r="A23" s="83"/>
      <c r="B23" s="89" t="s">
        <v>421</v>
      </c>
      <c r="M23" s="87"/>
      <c r="N23" s="83"/>
      <c r="O23" s="83"/>
      <c r="P23" s="83"/>
      <c r="Q23" s="83"/>
      <c r="R23" s="83"/>
      <c r="S23" s="83"/>
      <c r="T23" s="83"/>
      <c r="U23" s="83"/>
      <c r="V23" s="88"/>
      <c r="W23" s="88"/>
      <c r="X23" s="88"/>
      <c r="Y23" s="83"/>
      <c r="Z23" s="88"/>
      <c r="AA23" s="88"/>
      <c r="AB23" s="88"/>
      <c r="AC23" s="80"/>
      <c r="AD23" s="80"/>
    </row>
    <row r="24" spans="1:30" s="31" customFormat="1" ht="15.75">
      <c r="A24" s="83"/>
      <c r="M24" s="87"/>
      <c r="N24" s="83"/>
      <c r="O24" s="83"/>
      <c r="P24" s="83"/>
      <c r="Q24" s="83"/>
      <c r="R24" s="83"/>
      <c r="S24" s="83"/>
      <c r="T24" s="83"/>
      <c r="U24" s="83"/>
      <c r="V24" s="88"/>
      <c r="W24" s="88"/>
      <c r="X24" s="88"/>
      <c r="Y24" s="83"/>
      <c r="Z24" s="88"/>
      <c r="AA24" s="88"/>
      <c r="AB24" s="88"/>
      <c r="AC24" s="80"/>
      <c r="AD24" s="80"/>
    </row>
    <row r="25" spans="1:30" s="31" customFormat="1" ht="15.75">
      <c r="A25" s="83"/>
      <c r="M25" s="87"/>
      <c r="N25" s="83"/>
      <c r="O25" s="83"/>
      <c r="P25" s="83"/>
      <c r="Q25" s="83"/>
      <c r="R25" s="83"/>
      <c r="S25" s="83"/>
      <c r="T25" s="83"/>
      <c r="U25" s="83"/>
      <c r="V25" s="88"/>
      <c r="W25" s="88"/>
      <c r="X25" s="88"/>
      <c r="Y25" s="83"/>
      <c r="Z25" s="88"/>
      <c r="AA25" s="88"/>
      <c r="AB25" s="88"/>
      <c r="AC25" s="80"/>
      <c r="AD25" s="80"/>
    </row>
    <row r="26" spans="1:30" s="31" customFormat="1" ht="15.75">
      <c r="A26" s="83"/>
      <c r="M26" s="87"/>
      <c r="N26" s="83"/>
      <c r="O26" s="83"/>
      <c r="P26" s="83"/>
      <c r="Q26" s="83"/>
      <c r="R26" s="83"/>
      <c r="S26" s="83"/>
      <c r="T26" s="83"/>
      <c r="U26" s="83"/>
      <c r="V26" s="88"/>
      <c r="W26" s="88"/>
      <c r="X26" s="88"/>
      <c r="Y26" s="83"/>
      <c r="Z26" s="88"/>
      <c r="AA26" s="88"/>
      <c r="AB26" s="88"/>
      <c r="AC26" s="80"/>
      <c r="AD26" s="80"/>
    </row>
    <row r="27" spans="1:30" s="31" customFormat="1" ht="15.75">
      <c r="A27" s="83"/>
      <c r="M27" s="87"/>
      <c r="N27" s="83"/>
      <c r="O27" s="83"/>
      <c r="P27" s="83"/>
      <c r="Q27" s="83"/>
      <c r="R27" s="83"/>
      <c r="S27" s="83"/>
      <c r="T27" s="83"/>
      <c r="U27" s="83"/>
      <c r="V27" s="88"/>
      <c r="W27" s="88"/>
      <c r="X27" s="88"/>
      <c r="Y27" s="83"/>
      <c r="Z27" s="88"/>
      <c r="AA27" s="88"/>
      <c r="AB27" s="88"/>
      <c r="AC27" s="80"/>
      <c r="AD27" s="80"/>
    </row>
    <row r="28" spans="1:30" s="31" customFormat="1" ht="15.75">
      <c r="A28" s="83"/>
      <c r="B28" s="82"/>
      <c r="C28" s="82"/>
      <c r="D28" s="83"/>
      <c r="E28" s="83"/>
      <c r="F28" s="11" t="s">
        <v>472</v>
      </c>
      <c r="G28" s="82"/>
      <c r="H28" s="82"/>
      <c r="I28" s="82"/>
      <c r="J28" s="82"/>
      <c r="K28" s="83"/>
      <c r="L28" s="83"/>
      <c r="M28" s="87"/>
      <c r="N28" s="83"/>
      <c r="O28" s="83"/>
      <c r="P28" s="83"/>
      <c r="Q28" s="83"/>
      <c r="R28" s="83"/>
      <c r="S28" s="83"/>
      <c r="T28" s="83"/>
      <c r="U28" s="83"/>
      <c r="V28" s="88"/>
      <c r="W28" s="88"/>
      <c r="X28" s="88"/>
      <c r="Y28" s="83"/>
      <c r="Z28" s="88"/>
      <c r="AA28" s="88"/>
      <c r="AB28" s="88"/>
      <c r="AC28" s="80"/>
      <c r="AD28" s="80"/>
    </row>
    <row r="29" spans="1:30" s="31" customFormat="1" ht="15.75">
      <c r="A29" s="83"/>
      <c r="B29" s="82"/>
      <c r="C29" s="82"/>
      <c r="D29" s="83"/>
      <c r="E29" s="83"/>
      <c r="F29" s="83"/>
      <c r="G29" s="82"/>
      <c r="H29" s="82"/>
      <c r="I29" s="82"/>
      <c r="J29" s="82"/>
      <c r="K29" s="83"/>
      <c r="L29" s="83"/>
      <c r="M29" s="87"/>
      <c r="N29" s="83"/>
      <c r="O29" s="83"/>
      <c r="P29" s="83"/>
      <c r="Q29" s="83"/>
      <c r="R29" s="83"/>
      <c r="S29" s="83"/>
      <c r="T29" s="83"/>
      <c r="U29" s="83"/>
      <c r="V29" s="88"/>
      <c r="W29" s="88"/>
      <c r="X29" s="88"/>
      <c r="Y29" s="83"/>
      <c r="Z29" s="88"/>
      <c r="AA29" s="88"/>
      <c r="AB29" s="88"/>
      <c r="AC29" s="80"/>
      <c r="AD29" s="80"/>
    </row>
    <row r="30" spans="1:30" s="31" customFormat="1" ht="15.75">
      <c r="A30" s="83"/>
      <c r="B30" s="82"/>
      <c r="C30" s="82"/>
      <c r="D30" s="83"/>
      <c r="E30" s="83"/>
      <c r="F30" s="83"/>
      <c r="G30" s="82"/>
      <c r="H30" s="82"/>
      <c r="I30" s="82"/>
      <c r="J30" s="82"/>
      <c r="K30" s="83"/>
      <c r="L30" s="83"/>
      <c r="M30" s="87"/>
      <c r="N30" s="83"/>
      <c r="O30" s="83"/>
      <c r="P30" s="83"/>
      <c r="Q30" s="83"/>
      <c r="R30" s="83"/>
      <c r="S30" s="83"/>
      <c r="T30" s="83"/>
      <c r="U30" s="83"/>
      <c r="V30" s="88"/>
      <c r="W30" s="88"/>
      <c r="X30" s="88"/>
      <c r="Y30" s="83"/>
      <c r="Z30" s="88"/>
      <c r="AA30" s="88"/>
      <c r="AB30" s="88"/>
      <c r="AC30" s="80"/>
      <c r="AD30" s="80"/>
    </row>
    <row r="31" spans="1:30" s="31" customFormat="1" ht="15.75">
      <c r="A31" s="83"/>
      <c r="B31" s="82"/>
      <c r="C31" s="82"/>
      <c r="D31" s="83"/>
      <c r="E31" s="83"/>
      <c r="F31" s="83"/>
      <c r="G31" s="82"/>
      <c r="H31" s="82"/>
      <c r="I31" s="82"/>
      <c r="J31" s="82"/>
      <c r="K31" s="83"/>
      <c r="L31" s="83"/>
      <c r="M31" s="87"/>
      <c r="N31" s="83"/>
      <c r="O31" s="83"/>
      <c r="P31" s="83"/>
      <c r="Q31" s="83"/>
      <c r="R31" s="83"/>
      <c r="S31" s="83"/>
      <c r="T31" s="83"/>
      <c r="U31" s="83"/>
      <c r="V31" s="88"/>
      <c r="W31" s="88"/>
      <c r="X31" s="88"/>
      <c r="Y31" s="83"/>
      <c r="Z31" s="88"/>
      <c r="AA31" s="88"/>
      <c r="AB31" s="88"/>
      <c r="AC31" s="80"/>
      <c r="AD31" s="80"/>
    </row>
    <row r="32" spans="1:30" s="31" customFormat="1" ht="15.75">
      <c r="A32" s="83"/>
      <c r="B32" s="82"/>
      <c r="C32" s="82"/>
      <c r="D32" s="83"/>
      <c r="E32" s="83"/>
      <c r="F32" s="83"/>
      <c r="G32" s="82"/>
      <c r="H32" s="82"/>
      <c r="I32" s="82"/>
      <c r="J32" s="82"/>
      <c r="K32" s="83"/>
      <c r="L32" s="83"/>
      <c r="M32" s="87"/>
      <c r="N32" s="83"/>
      <c r="O32" s="83"/>
      <c r="P32" s="83"/>
      <c r="Q32" s="83"/>
      <c r="R32" s="83"/>
      <c r="S32" s="83"/>
      <c r="T32" s="83"/>
      <c r="U32" s="83"/>
      <c r="V32" s="88"/>
      <c r="W32" s="88"/>
      <c r="X32" s="88"/>
      <c r="Y32" s="83"/>
      <c r="Z32" s="88"/>
      <c r="AA32" s="88"/>
      <c r="AB32" s="88"/>
      <c r="AC32" s="80"/>
      <c r="AD32" s="80"/>
    </row>
    <row r="33" spans="1:30" s="31" customFormat="1" ht="15.75">
      <c r="A33" s="83"/>
      <c r="B33" s="82"/>
      <c r="C33" s="82"/>
      <c r="D33" s="83"/>
      <c r="E33" s="83"/>
      <c r="F33" s="83"/>
      <c r="G33" s="82"/>
      <c r="H33" s="82"/>
      <c r="I33" s="82"/>
      <c r="J33" s="82"/>
      <c r="K33" s="83"/>
      <c r="L33" s="83"/>
      <c r="M33" s="87"/>
      <c r="N33" s="83"/>
      <c r="O33" s="83"/>
      <c r="P33" s="83"/>
      <c r="Q33" s="83"/>
      <c r="R33" s="83"/>
      <c r="S33" s="83"/>
      <c r="T33" s="83"/>
      <c r="U33" s="83"/>
      <c r="V33" s="88"/>
      <c r="W33" s="88"/>
      <c r="X33" s="88"/>
      <c r="Y33" s="83"/>
      <c r="Z33" s="88"/>
      <c r="AA33" s="88"/>
      <c r="AB33" s="88"/>
      <c r="AC33" s="80"/>
      <c r="AD33" s="80"/>
    </row>
    <row r="34" spans="1:30" s="31" customFormat="1" ht="15.75">
      <c r="A34" s="83"/>
      <c r="B34" s="82"/>
      <c r="C34" s="82"/>
      <c r="D34" s="83"/>
      <c r="E34" s="83"/>
      <c r="F34" s="83"/>
      <c r="G34" s="82"/>
      <c r="H34" s="82"/>
      <c r="I34" s="82"/>
      <c r="J34" s="82"/>
      <c r="K34" s="83"/>
      <c r="L34" s="83"/>
      <c r="M34" s="87"/>
      <c r="N34" s="83"/>
      <c r="O34" s="83"/>
      <c r="P34" s="83"/>
      <c r="Q34" s="83"/>
      <c r="R34" s="83"/>
      <c r="S34" s="83"/>
      <c r="T34" s="83"/>
      <c r="U34" s="83"/>
      <c r="V34" s="88"/>
      <c r="W34" s="88"/>
      <c r="X34" s="88"/>
      <c r="Y34" s="83"/>
      <c r="Z34" s="88"/>
      <c r="AA34" s="88"/>
      <c r="AB34" s="88"/>
      <c r="AC34" s="80"/>
      <c r="AD34" s="80"/>
    </row>
    <row r="35" spans="1:30" s="31" customFormat="1" ht="15.75">
      <c r="A35" s="83"/>
      <c r="B35" s="82"/>
      <c r="C35" s="82"/>
      <c r="D35" s="83"/>
      <c r="E35" s="83"/>
      <c r="F35" s="83"/>
      <c r="G35" s="82"/>
      <c r="H35" s="82"/>
      <c r="I35" s="82"/>
      <c r="J35" s="82"/>
      <c r="K35" s="83"/>
      <c r="L35" s="83"/>
      <c r="M35" s="87"/>
      <c r="N35" s="83"/>
      <c r="O35" s="83"/>
      <c r="P35" s="83"/>
      <c r="Q35" s="83"/>
      <c r="R35" s="83"/>
      <c r="S35" s="83"/>
      <c r="T35" s="83"/>
      <c r="U35" s="83"/>
      <c r="V35" s="88"/>
      <c r="W35" s="88"/>
      <c r="X35" s="88"/>
      <c r="Y35" s="83"/>
      <c r="Z35" s="88"/>
      <c r="AA35" s="88"/>
      <c r="AB35" s="88"/>
      <c r="AC35" s="80"/>
      <c r="AD35" s="80"/>
    </row>
    <row r="36" spans="1:30" s="31" customFormat="1" ht="15.75">
      <c r="A36" s="83"/>
      <c r="B36" s="82"/>
      <c r="C36" s="82"/>
      <c r="D36" s="83"/>
      <c r="E36" s="83"/>
      <c r="F36" s="83"/>
      <c r="G36" s="82"/>
      <c r="H36" s="82"/>
      <c r="I36" s="82"/>
      <c r="J36" s="82"/>
      <c r="K36" s="83"/>
      <c r="L36" s="83"/>
      <c r="M36" s="87"/>
      <c r="N36" s="83"/>
      <c r="O36" s="83"/>
      <c r="P36" s="83"/>
      <c r="Q36" s="83"/>
      <c r="R36" s="83"/>
      <c r="S36" s="83"/>
      <c r="T36" s="83"/>
      <c r="U36" s="83"/>
      <c r="V36" s="88"/>
      <c r="W36" s="88"/>
      <c r="X36" s="88"/>
      <c r="Y36" s="83"/>
      <c r="Z36" s="88"/>
      <c r="AA36" s="88"/>
      <c r="AB36" s="88"/>
      <c r="AC36" s="80"/>
      <c r="AD36" s="80"/>
    </row>
    <row r="37" spans="1:30" s="31" customFormat="1" ht="15.75">
      <c r="A37" s="83"/>
      <c r="B37" s="92"/>
      <c r="C37" s="92"/>
      <c r="D37" s="92"/>
      <c r="F37" s="92"/>
      <c r="G37" s="82"/>
      <c r="H37" s="82"/>
      <c r="I37" s="82"/>
      <c r="J37" s="82"/>
      <c r="K37" s="83"/>
      <c r="L37" s="83"/>
      <c r="M37" s="90"/>
      <c r="N37" s="80"/>
      <c r="O37" s="80"/>
      <c r="P37" s="83"/>
      <c r="Q37" s="83"/>
      <c r="R37" s="83"/>
      <c r="S37" s="83"/>
      <c r="T37" s="83"/>
      <c r="U37" s="83"/>
      <c r="V37" s="88"/>
      <c r="W37" s="88"/>
      <c r="X37" s="88"/>
      <c r="Y37" s="83"/>
      <c r="Z37" s="88"/>
      <c r="AA37" s="91"/>
      <c r="AB37" s="91"/>
      <c r="AC37" s="80"/>
      <c r="AD37" s="80"/>
    </row>
    <row r="38" spans="1:30" s="31" customFormat="1" ht="18.75">
      <c r="A38" s="83"/>
      <c r="B38" s="33" t="s">
        <v>360</v>
      </c>
      <c r="C38" s="34"/>
      <c r="D38" s="34"/>
      <c r="E38" s="34"/>
      <c r="F38" s="34"/>
      <c r="G38" s="35"/>
      <c r="H38" s="35"/>
      <c r="I38" s="35"/>
      <c r="J38" s="35"/>
      <c r="K38" s="63">
        <v>29</v>
      </c>
      <c r="L38" s="94"/>
      <c r="M38" s="90"/>
      <c r="N38" s="80"/>
      <c r="O38" s="80"/>
      <c r="P38" s="83"/>
      <c r="Q38" s="83"/>
      <c r="R38" s="83"/>
      <c r="S38" s="83"/>
      <c r="T38" s="83"/>
      <c r="U38" s="83"/>
      <c r="V38" s="88"/>
      <c r="W38" s="88"/>
      <c r="X38" s="88"/>
      <c r="Y38" s="83"/>
      <c r="Z38" s="88"/>
      <c r="AA38" s="91"/>
      <c r="AB38" s="91"/>
      <c r="AC38" s="80"/>
      <c r="AD38" s="80"/>
    </row>
    <row r="39" spans="1:30" s="31" customFormat="1" ht="15.7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90"/>
      <c r="N39" s="80"/>
      <c r="O39" s="80"/>
      <c r="P39" s="83"/>
      <c r="Q39" s="83"/>
      <c r="R39" s="83"/>
      <c r="S39" s="83"/>
      <c r="T39" s="83"/>
      <c r="U39" s="83"/>
      <c r="V39" s="88"/>
      <c r="W39" s="88"/>
      <c r="X39" s="88"/>
      <c r="Y39" s="83"/>
      <c r="Z39" s="88"/>
      <c r="AA39" s="91"/>
      <c r="AB39" s="91"/>
      <c r="AC39" s="80"/>
      <c r="AD39" s="80"/>
    </row>
    <row r="40" spans="1:30" s="31" customFormat="1" ht="15.75">
      <c r="A40" s="83"/>
      <c r="B40" s="82"/>
      <c r="C40" s="82"/>
      <c r="D40" s="83"/>
      <c r="E40" s="83"/>
      <c r="F40" s="83"/>
      <c r="G40" s="82"/>
      <c r="H40" s="82"/>
      <c r="I40" s="82"/>
      <c r="J40" s="82"/>
      <c r="K40" s="83"/>
      <c r="L40" s="83"/>
      <c r="M40" s="90"/>
      <c r="N40" s="80"/>
      <c r="O40" s="80"/>
      <c r="P40" s="83"/>
      <c r="Q40" s="83"/>
      <c r="R40" s="83"/>
      <c r="S40" s="83"/>
      <c r="T40" s="83"/>
      <c r="U40" s="83"/>
      <c r="V40" s="88"/>
      <c r="W40" s="88"/>
      <c r="X40" s="88"/>
      <c r="Y40" s="83"/>
      <c r="Z40" s="88"/>
      <c r="AA40" s="91"/>
      <c r="AB40" s="91"/>
      <c r="AC40" s="80"/>
      <c r="AD40" s="80"/>
    </row>
    <row r="41" spans="1:30" s="31" customFormat="1" ht="15.75">
      <c r="A41" s="83"/>
      <c r="B41" s="82"/>
      <c r="C41" s="82"/>
      <c r="D41" s="83"/>
      <c r="E41" s="83"/>
      <c r="F41" s="11"/>
      <c r="G41" s="82"/>
      <c r="H41" s="82"/>
      <c r="I41" s="82"/>
      <c r="J41" s="82"/>
      <c r="K41" s="83"/>
      <c r="L41" s="83"/>
      <c r="M41" s="90"/>
      <c r="N41" s="80"/>
      <c r="O41" s="80"/>
      <c r="P41" s="83"/>
      <c r="Q41" s="83"/>
      <c r="R41" s="83"/>
      <c r="S41" s="83"/>
      <c r="T41" s="83"/>
      <c r="U41" s="83"/>
      <c r="V41" s="88"/>
      <c r="W41" s="88"/>
      <c r="X41" s="88"/>
      <c r="Y41" s="83"/>
      <c r="Z41" s="88"/>
      <c r="AA41" s="91"/>
      <c r="AB41" s="91"/>
      <c r="AC41" s="80"/>
      <c r="AD41" s="80"/>
    </row>
    <row r="42" spans="1:30" s="31" customFormat="1" ht="15.75">
      <c r="A42" s="83"/>
      <c r="B42" s="82"/>
      <c r="C42" s="82"/>
      <c r="D42" s="83"/>
      <c r="E42" s="83"/>
      <c r="F42" s="83"/>
      <c r="G42" s="82"/>
      <c r="H42" s="82"/>
      <c r="I42" s="82"/>
      <c r="J42" s="82"/>
      <c r="K42" s="83"/>
      <c r="L42" s="83"/>
      <c r="M42" s="90"/>
      <c r="N42" s="80"/>
      <c r="O42" s="80"/>
      <c r="P42" s="83"/>
      <c r="Q42" s="83"/>
      <c r="R42" s="83"/>
      <c r="S42" s="83"/>
      <c r="T42" s="83"/>
      <c r="U42" s="83"/>
      <c r="V42" s="88"/>
      <c r="W42" s="88"/>
      <c r="X42" s="88"/>
      <c r="Y42" s="83"/>
      <c r="Z42" s="88"/>
      <c r="AA42" s="91"/>
      <c r="AB42" s="91"/>
      <c r="AC42" s="80"/>
      <c r="AD42" s="80"/>
    </row>
    <row r="43" spans="1:30" s="31" customFormat="1" ht="15.75">
      <c r="A43" s="83"/>
      <c r="B43" s="82"/>
      <c r="C43" s="82"/>
      <c r="D43" s="83"/>
      <c r="E43" s="83"/>
      <c r="F43" s="83"/>
      <c r="G43" s="82"/>
      <c r="H43" s="82"/>
      <c r="I43" s="82"/>
      <c r="J43" s="82"/>
      <c r="K43" s="83"/>
      <c r="L43" s="83"/>
      <c r="M43" s="90"/>
      <c r="N43" s="80"/>
      <c r="O43" s="80"/>
      <c r="P43" s="83"/>
      <c r="Q43" s="83"/>
      <c r="R43" s="83"/>
      <c r="S43" s="83"/>
      <c r="T43" s="83"/>
      <c r="U43" s="83"/>
      <c r="V43" s="88"/>
      <c r="W43" s="88"/>
      <c r="X43" s="88"/>
      <c r="Y43" s="83"/>
      <c r="Z43" s="88"/>
      <c r="AA43" s="91"/>
      <c r="AB43" s="91"/>
      <c r="AC43" s="80"/>
      <c r="AD43" s="80"/>
    </row>
    <row r="44" spans="1:30" s="31" customFormat="1" ht="15.75">
      <c r="A44" s="83"/>
      <c r="B44" s="82"/>
      <c r="C44" s="92"/>
      <c r="D44" s="92"/>
      <c r="F44" s="92"/>
      <c r="G44" s="82"/>
      <c r="H44" s="82"/>
      <c r="I44" s="82"/>
      <c r="J44" s="82"/>
      <c r="K44" s="83"/>
      <c r="L44" s="83"/>
      <c r="M44" s="93"/>
      <c r="N44" s="80"/>
      <c r="O44" s="80"/>
      <c r="P44" s="83"/>
      <c r="Q44" s="83"/>
      <c r="R44" s="83"/>
      <c r="S44" s="83"/>
      <c r="T44" s="83"/>
      <c r="U44" s="83"/>
      <c r="V44" s="88"/>
      <c r="W44" s="88"/>
      <c r="X44" s="88"/>
      <c r="Y44" s="83"/>
      <c r="Z44" s="88"/>
      <c r="AA44" s="91"/>
      <c r="AB44" s="91"/>
      <c r="AC44" s="80"/>
      <c r="AD44" s="80"/>
    </row>
    <row r="45" spans="1:30" s="31" customFormat="1" ht="18.75">
      <c r="A45" s="83"/>
      <c r="B45" s="82"/>
      <c r="C45" s="34"/>
      <c r="D45" s="34"/>
      <c r="E45" s="34"/>
      <c r="F45" s="34"/>
      <c r="G45" s="35"/>
      <c r="H45" s="35"/>
      <c r="I45" s="35"/>
      <c r="J45" s="35"/>
      <c r="K45" s="63"/>
      <c r="L45" s="94"/>
      <c r="N45" s="80"/>
      <c r="O45" s="80"/>
      <c r="P45" s="83"/>
      <c r="Q45" s="83"/>
      <c r="R45" s="83"/>
      <c r="S45" s="83"/>
      <c r="T45" s="83"/>
      <c r="U45" s="83"/>
      <c r="V45" s="88"/>
      <c r="W45" s="88"/>
      <c r="X45" s="88"/>
      <c r="Y45" s="83"/>
      <c r="Z45" s="88"/>
      <c r="AA45" s="91"/>
      <c r="AB45" s="91"/>
      <c r="AC45" s="80"/>
      <c r="AD45" s="80"/>
    </row>
    <row r="46" spans="1:30" s="31" customFormat="1" ht="15.75">
      <c r="A46" s="83"/>
      <c r="B46" s="82"/>
      <c r="C46" s="96"/>
      <c r="D46" s="96"/>
      <c r="E46" s="96"/>
      <c r="F46" s="96"/>
      <c r="G46" s="96"/>
      <c r="H46" s="96"/>
      <c r="I46" s="96"/>
      <c r="J46" s="96"/>
      <c r="K46" s="94"/>
      <c r="L46" s="94"/>
      <c r="M46" s="80"/>
      <c r="N46" s="95"/>
      <c r="O46" s="80"/>
      <c r="P46" s="83"/>
      <c r="Q46" s="83"/>
      <c r="R46" s="83"/>
      <c r="S46" s="83"/>
      <c r="T46" s="83"/>
      <c r="U46" s="83"/>
      <c r="V46" s="88"/>
      <c r="W46" s="88"/>
      <c r="X46" s="88"/>
      <c r="Y46" s="83"/>
      <c r="Z46" s="88"/>
      <c r="AA46" s="91"/>
      <c r="AB46" s="91"/>
      <c r="AC46" s="80"/>
      <c r="AD46" s="80"/>
    </row>
    <row r="47" spans="1:30" s="31" customFormat="1" ht="15.75">
      <c r="A47" s="83"/>
      <c r="B47" s="92"/>
      <c r="C47" s="96"/>
      <c r="D47" s="96"/>
      <c r="E47" s="96"/>
      <c r="F47" s="96"/>
      <c r="G47" s="96"/>
      <c r="H47" s="96"/>
      <c r="I47" s="96"/>
      <c r="J47" s="96"/>
      <c r="K47" s="94"/>
      <c r="L47" s="94"/>
      <c r="N47" s="80"/>
      <c r="O47" s="80"/>
      <c r="P47" s="83"/>
      <c r="Q47" s="83"/>
      <c r="R47" s="83"/>
      <c r="S47" s="83"/>
      <c r="T47" s="83"/>
      <c r="U47" s="83"/>
      <c r="V47" s="88"/>
      <c r="W47" s="88"/>
      <c r="X47" s="88"/>
      <c r="Y47" s="83"/>
      <c r="Z47" s="88"/>
      <c r="AA47" s="91"/>
      <c r="AB47" s="91"/>
      <c r="AC47" s="80"/>
      <c r="AD47" s="80"/>
    </row>
    <row r="48" spans="1:30" s="31" customFormat="1" ht="15.75">
      <c r="A48" s="83"/>
      <c r="B48" s="33"/>
      <c r="C48" s="96"/>
      <c r="D48" s="96"/>
      <c r="E48" s="96"/>
      <c r="F48" s="96"/>
      <c r="G48" s="96"/>
      <c r="H48" s="96"/>
      <c r="I48" s="96"/>
      <c r="J48" s="96"/>
      <c r="K48" s="94"/>
      <c r="L48" s="94"/>
      <c r="N48" s="80"/>
      <c r="O48" s="80"/>
      <c r="P48" s="83"/>
      <c r="Q48" s="83"/>
      <c r="R48" s="83"/>
      <c r="S48" s="83"/>
      <c r="T48" s="83"/>
      <c r="U48" s="83"/>
      <c r="V48" s="88"/>
      <c r="W48" s="88"/>
      <c r="X48" s="88"/>
      <c r="Y48" s="83"/>
      <c r="Z48" s="88"/>
      <c r="AA48" s="91"/>
      <c r="AB48" s="91"/>
      <c r="AC48" s="80"/>
      <c r="AD48" s="80"/>
    </row>
    <row r="49" spans="1:30" s="31" customFormat="1" ht="15.75">
      <c r="A49" s="83"/>
      <c r="B49" s="96"/>
      <c r="C49" s="96"/>
      <c r="D49" s="96"/>
      <c r="E49" s="96"/>
      <c r="F49" s="96"/>
      <c r="G49" s="96"/>
      <c r="H49" s="96"/>
      <c r="I49" s="96"/>
      <c r="J49" s="96"/>
      <c r="K49" s="94"/>
      <c r="L49" s="94"/>
      <c r="N49" s="80"/>
      <c r="O49" s="80"/>
      <c r="P49" s="83"/>
      <c r="Q49" s="83"/>
      <c r="R49" s="83"/>
      <c r="S49" s="83"/>
      <c r="T49" s="83"/>
      <c r="U49" s="83"/>
      <c r="V49" s="88"/>
      <c r="W49" s="88"/>
      <c r="X49" s="88"/>
      <c r="Y49" s="83"/>
      <c r="Z49" s="88"/>
      <c r="AA49" s="91"/>
      <c r="AB49" s="91"/>
      <c r="AC49" s="80"/>
      <c r="AD49" s="80"/>
    </row>
    <row r="50" spans="1:30" s="31" customFormat="1" ht="15.75">
      <c r="A50" s="99"/>
      <c r="B50" s="96"/>
      <c r="C50" s="100"/>
      <c r="D50" s="100"/>
      <c r="E50" s="100"/>
      <c r="F50" s="100"/>
      <c r="G50" s="100"/>
      <c r="H50" s="100"/>
      <c r="I50" s="100"/>
      <c r="J50" s="100"/>
      <c r="K50" s="101"/>
      <c r="L50" s="101"/>
      <c r="N50" s="80"/>
      <c r="O50" s="80"/>
      <c r="P50" s="83"/>
      <c r="Q50" s="83"/>
      <c r="R50" s="83"/>
      <c r="S50" s="83"/>
      <c r="T50" s="83"/>
      <c r="U50" s="83"/>
      <c r="V50" s="88"/>
      <c r="W50" s="88"/>
      <c r="X50" s="88"/>
      <c r="Y50" s="83"/>
      <c r="Z50" s="88"/>
      <c r="AA50" s="91"/>
      <c r="AB50" s="91"/>
      <c r="AC50" s="80"/>
      <c r="AD50" s="80"/>
    </row>
    <row r="51" spans="1:30" s="31" customFormat="1" ht="15.75">
      <c r="A51" s="99"/>
      <c r="B51" s="96"/>
      <c r="C51" s="100"/>
      <c r="D51" s="100"/>
      <c r="E51" s="100"/>
      <c r="F51" s="100"/>
      <c r="G51" s="100"/>
      <c r="H51" s="100"/>
      <c r="I51" s="100"/>
      <c r="J51" s="100"/>
      <c r="K51" s="101"/>
      <c r="L51" s="101"/>
      <c r="N51" s="80"/>
      <c r="O51" s="80"/>
      <c r="P51" s="83"/>
      <c r="Q51" s="83"/>
      <c r="R51" s="83"/>
      <c r="S51" s="83"/>
      <c r="T51" s="83"/>
      <c r="U51" s="83"/>
      <c r="V51" s="88"/>
      <c r="W51" s="88"/>
      <c r="X51" s="88"/>
      <c r="Y51" s="83"/>
      <c r="Z51" s="88"/>
      <c r="AA51" s="91"/>
      <c r="AB51" s="91"/>
      <c r="AC51" s="80"/>
      <c r="AD51" s="80"/>
    </row>
    <row r="52" spans="1:30" s="31" customFormat="1" ht="15.75">
      <c r="A52" s="99"/>
      <c r="B52" s="96"/>
      <c r="K52" s="80"/>
      <c r="L52" s="80"/>
      <c r="N52" s="80"/>
      <c r="O52" s="80"/>
      <c r="P52" s="83"/>
      <c r="Q52" s="83"/>
      <c r="R52" s="83"/>
      <c r="S52" s="83"/>
      <c r="T52" s="83"/>
      <c r="U52" s="83"/>
      <c r="V52" s="88"/>
      <c r="W52" s="88"/>
      <c r="X52" s="88"/>
      <c r="Y52" s="83"/>
      <c r="Z52" s="88"/>
      <c r="AA52" s="91"/>
      <c r="AB52" s="91"/>
      <c r="AC52" s="80"/>
      <c r="AD52" s="80"/>
    </row>
    <row r="53" spans="1:30" s="31" customFormat="1" ht="15.75">
      <c r="A53" s="99"/>
      <c r="B53" s="100"/>
      <c r="K53" s="80"/>
      <c r="L53" s="80"/>
      <c r="N53" s="80"/>
      <c r="O53" s="80"/>
      <c r="P53" s="83"/>
      <c r="Q53" s="83"/>
      <c r="R53" s="83"/>
      <c r="S53" s="83"/>
      <c r="T53" s="83"/>
      <c r="U53" s="83"/>
      <c r="V53" s="88"/>
      <c r="W53" s="88"/>
      <c r="X53" s="88"/>
      <c r="Y53" s="83"/>
      <c r="Z53" s="88"/>
      <c r="AA53" s="91"/>
      <c r="AB53" s="91"/>
      <c r="AC53" s="80"/>
      <c r="AD53" s="80"/>
    </row>
    <row r="54" spans="1:30" s="31" customFormat="1" ht="15.75">
      <c r="A54" s="99"/>
      <c r="B54" s="100"/>
      <c r="C54" s="102"/>
      <c r="D54" s="102"/>
      <c r="E54" s="102"/>
      <c r="F54" s="102"/>
      <c r="G54" s="102"/>
      <c r="H54" s="102"/>
      <c r="I54" s="102"/>
      <c r="J54" s="102"/>
      <c r="K54" s="103"/>
      <c r="L54" s="103"/>
      <c r="N54" s="80"/>
      <c r="O54" s="80"/>
      <c r="P54" s="83"/>
      <c r="Q54" s="83"/>
      <c r="R54" s="83"/>
      <c r="S54" s="83"/>
      <c r="T54" s="83"/>
      <c r="U54" s="83"/>
      <c r="V54" s="88"/>
      <c r="W54" s="88"/>
      <c r="X54" s="88"/>
      <c r="Y54" s="83"/>
      <c r="Z54" s="88"/>
      <c r="AA54" s="91"/>
      <c r="AB54" s="91"/>
      <c r="AC54" s="80"/>
      <c r="AD54" s="80"/>
    </row>
    <row r="55" spans="1:30" s="31" customFormat="1" ht="15.75">
      <c r="A55" s="99"/>
      <c r="C55" s="102"/>
      <c r="D55" s="102"/>
      <c r="E55" s="102"/>
      <c r="F55" s="102"/>
      <c r="G55" s="102"/>
      <c r="H55" s="102"/>
      <c r="I55" s="102"/>
      <c r="J55" s="102"/>
      <c r="K55" s="103"/>
      <c r="L55" s="103"/>
      <c r="N55" s="80"/>
      <c r="O55" s="80"/>
      <c r="P55" s="83"/>
      <c r="Q55" s="83"/>
      <c r="R55" s="83"/>
      <c r="S55" s="83"/>
      <c r="T55" s="83"/>
      <c r="U55" s="83"/>
      <c r="V55" s="88"/>
      <c r="W55" s="88"/>
      <c r="X55" s="88"/>
      <c r="Y55" s="83"/>
      <c r="Z55" s="88"/>
      <c r="AA55" s="91"/>
      <c r="AB55" s="91"/>
      <c r="AC55" s="80"/>
      <c r="AD55" s="80"/>
    </row>
    <row r="56" spans="1:30" s="31" customFormat="1" ht="15.75">
      <c r="A56" s="99"/>
      <c r="C56" s="102"/>
      <c r="D56" s="102"/>
      <c r="E56" s="102"/>
      <c r="F56" s="102"/>
      <c r="G56" s="102"/>
      <c r="H56" s="102"/>
      <c r="I56" s="102"/>
      <c r="J56" s="102"/>
      <c r="K56" s="103"/>
      <c r="L56" s="103"/>
      <c r="N56" s="80"/>
      <c r="O56" s="80"/>
      <c r="P56" s="83"/>
      <c r="Q56" s="83"/>
      <c r="R56" s="83"/>
      <c r="S56" s="83"/>
      <c r="T56" s="83"/>
      <c r="U56" s="83"/>
      <c r="V56" s="88"/>
      <c r="W56" s="88"/>
      <c r="X56" s="88"/>
      <c r="Y56" s="83"/>
      <c r="Z56" s="88"/>
      <c r="AA56" s="91"/>
      <c r="AB56" s="91"/>
      <c r="AC56" s="80"/>
      <c r="AD56" s="80"/>
    </row>
    <row r="57" spans="1:30" s="31" customFormat="1" ht="15.75">
      <c r="A57" s="99"/>
      <c r="B57" s="102"/>
      <c r="K57" s="80"/>
      <c r="L57" s="80"/>
      <c r="N57" s="80"/>
      <c r="O57" s="80"/>
      <c r="P57" s="83"/>
      <c r="Q57" s="83"/>
      <c r="R57" s="83"/>
      <c r="S57" s="83"/>
      <c r="T57" s="83"/>
      <c r="U57" s="83"/>
      <c r="V57" s="88"/>
      <c r="W57" s="88"/>
      <c r="X57" s="88"/>
      <c r="Y57" s="83"/>
      <c r="Z57" s="88"/>
      <c r="AA57" s="91"/>
      <c r="AB57" s="91"/>
      <c r="AC57" s="80"/>
      <c r="AD57" s="80"/>
    </row>
    <row r="58" spans="1:30" s="31" customFormat="1" ht="15.75">
      <c r="A58" s="99"/>
      <c r="B58" s="102"/>
      <c r="C58" s="102"/>
      <c r="D58" s="102"/>
      <c r="E58" s="102"/>
      <c r="F58" s="102"/>
      <c r="G58" s="102"/>
      <c r="H58" s="102"/>
      <c r="I58" s="102"/>
      <c r="J58" s="102"/>
      <c r="K58" s="103"/>
      <c r="L58" s="103"/>
      <c r="N58" s="80"/>
      <c r="O58" s="80"/>
      <c r="P58" s="83"/>
      <c r="Q58" s="83"/>
      <c r="R58" s="83"/>
      <c r="S58" s="83"/>
      <c r="T58" s="83"/>
      <c r="U58" s="83"/>
      <c r="V58" s="88"/>
      <c r="W58" s="88"/>
      <c r="X58" s="88"/>
      <c r="Y58" s="83"/>
      <c r="Z58" s="88"/>
      <c r="AA58" s="91"/>
      <c r="AB58" s="91"/>
      <c r="AC58" s="80"/>
      <c r="AD58" s="80"/>
    </row>
    <row r="59" spans="1:30" s="31" customFormat="1" ht="15.75">
      <c r="A59" s="99"/>
      <c r="B59" s="102"/>
      <c r="K59" s="80"/>
      <c r="L59" s="80"/>
      <c r="M59" s="105"/>
      <c r="N59" s="99"/>
      <c r="O59" s="80"/>
      <c r="P59" s="83"/>
      <c r="Q59" s="83"/>
      <c r="R59" s="83"/>
      <c r="S59" s="83"/>
      <c r="T59" s="83"/>
      <c r="U59" s="83"/>
      <c r="V59" s="88"/>
      <c r="W59" s="88"/>
      <c r="X59" s="88"/>
      <c r="Y59" s="83"/>
      <c r="Z59" s="88"/>
      <c r="AA59" s="91"/>
      <c r="AB59" s="91"/>
      <c r="AC59" s="80"/>
      <c r="AD59" s="80"/>
    </row>
    <row r="60" spans="1:30" s="31" customFormat="1" ht="15.75">
      <c r="A60" s="99"/>
      <c r="K60" s="80"/>
      <c r="L60" s="80"/>
      <c r="N60" s="80"/>
      <c r="O60" s="80"/>
      <c r="P60" s="83"/>
      <c r="Q60" s="83"/>
      <c r="R60" s="83"/>
      <c r="S60" s="83"/>
      <c r="T60" s="83"/>
      <c r="U60" s="83"/>
      <c r="V60" s="88"/>
      <c r="W60" s="88"/>
      <c r="X60" s="88"/>
      <c r="Y60" s="83"/>
      <c r="Z60" s="88"/>
      <c r="AA60" s="91"/>
      <c r="AB60" s="91"/>
      <c r="AC60" s="80"/>
      <c r="AD60" s="80"/>
    </row>
    <row r="61" spans="1:30" s="31" customFormat="1" ht="15.75">
      <c r="A61" s="99"/>
      <c r="B61" s="102"/>
      <c r="K61" s="80"/>
      <c r="L61" s="80"/>
      <c r="M61" s="97"/>
      <c r="N61" s="80"/>
      <c r="O61" s="80"/>
      <c r="P61" s="83"/>
      <c r="Q61" s="83"/>
      <c r="R61" s="83"/>
      <c r="S61" s="83"/>
      <c r="T61" s="83"/>
      <c r="U61" s="83"/>
      <c r="V61" s="88"/>
      <c r="W61" s="88"/>
      <c r="X61" s="88"/>
      <c r="Y61" s="83"/>
      <c r="Z61" s="88"/>
      <c r="AA61" s="91"/>
      <c r="AB61" s="91"/>
      <c r="AC61" s="80"/>
      <c r="AD61" s="80"/>
    </row>
    <row r="62" spans="1:30" s="31" customFormat="1" ht="15.75">
      <c r="A62" s="99"/>
      <c r="K62" s="80"/>
      <c r="L62" s="80"/>
      <c r="M62" s="97"/>
      <c r="N62" s="80"/>
      <c r="O62" s="80"/>
      <c r="P62" s="83"/>
      <c r="Q62" s="83"/>
      <c r="R62" s="83"/>
      <c r="S62" s="83"/>
      <c r="T62" s="83"/>
      <c r="U62" s="83"/>
      <c r="V62" s="88"/>
      <c r="W62" s="88"/>
      <c r="X62" s="88"/>
      <c r="Y62" s="83"/>
      <c r="Z62" s="88"/>
      <c r="AA62" s="91"/>
      <c r="AB62" s="91"/>
      <c r="AC62" s="80"/>
      <c r="AD62" s="80"/>
    </row>
    <row r="63" spans="1:30" s="31" customFormat="1" ht="15.75">
      <c r="A63" s="99"/>
      <c r="K63" s="80"/>
      <c r="L63" s="80"/>
      <c r="M63" s="98"/>
      <c r="N63" s="80"/>
      <c r="O63" s="80"/>
      <c r="P63" s="83"/>
      <c r="Q63" s="83"/>
      <c r="R63" s="83"/>
      <c r="S63" s="83"/>
      <c r="T63" s="83"/>
      <c r="U63" s="83"/>
      <c r="V63" s="88"/>
      <c r="W63" s="88"/>
      <c r="X63" s="88"/>
      <c r="Y63" s="83"/>
      <c r="Z63" s="88"/>
      <c r="AA63" s="91"/>
      <c r="AB63" s="91"/>
      <c r="AC63" s="80"/>
      <c r="AD63" s="80"/>
    </row>
    <row r="64" spans="1:30" s="31" customFormat="1" ht="15.75">
      <c r="A64" s="99"/>
      <c r="K64" s="80"/>
      <c r="L64" s="80"/>
      <c r="N64" s="80"/>
      <c r="O64" s="80"/>
      <c r="P64" s="83"/>
      <c r="Q64" s="83"/>
      <c r="R64" s="83"/>
      <c r="S64" s="83"/>
      <c r="T64" s="83"/>
      <c r="U64" s="83"/>
      <c r="V64" s="88"/>
      <c r="W64" s="88"/>
      <c r="X64" s="88"/>
      <c r="Y64" s="83"/>
      <c r="Z64" s="88"/>
      <c r="AA64" s="91"/>
      <c r="AB64" s="91"/>
      <c r="AC64" s="80"/>
      <c r="AD64" s="80"/>
    </row>
    <row r="65" spans="1:30" s="31" customFormat="1" ht="15.75">
      <c r="A65" s="99"/>
      <c r="K65" s="80"/>
      <c r="L65" s="80"/>
      <c r="M65" s="106"/>
      <c r="N65" s="106"/>
      <c r="O65" s="107"/>
      <c r="P65" s="83"/>
      <c r="Q65" s="83"/>
      <c r="R65" s="83"/>
      <c r="S65" s="83"/>
      <c r="T65" s="83"/>
      <c r="U65" s="83"/>
      <c r="V65" s="88"/>
      <c r="W65" s="88"/>
      <c r="X65" s="88"/>
      <c r="Y65" s="83"/>
      <c r="Z65" s="88"/>
      <c r="AA65" s="91"/>
      <c r="AB65" s="91"/>
      <c r="AC65" s="80"/>
      <c r="AD65" s="80"/>
    </row>
    <row r="66" spans="1:30" s="31" customFormat="1" ht="15.75">
      <c r="A66" s="99"/>
      <c r="K66" s="80"/>
      <c r="L66" s="80"/>
      <c r="M66" s="106"/>
      <c r="N66" s="106"/>
      <c r="O66" s="106"/>
      <c r="P66" s="83"/>
      <c r="Q66" s="83"/>
      <c r="R66" s="83"/>
      <c r="S66" s="83"/>
      <c r="T66" s="83"/>
      <c r="U66" s="83"/>
      <c r="V66" s="88"/>
      <c r="W66" s="88"/>
      <c r="X66" s="88"/>
      <c r="Y66" s="83"/>
      <c r="Z66" s="88"/>
      <c r="AA66" s="91"/>
      <c r="AB66" s="91"/>
      <c r="AC66" s="80"/>
      <c r="AD66" s="80"/>
    </row>
    <row r="67" spans="1:30" s="31" customFormat="1" ht="15.75">
      <c r="A67" s="99"/>
      <c r="C67" s="104"/>
      <c r="D67" s="104"/>
      <c r="E67" s="104"/>
      <c r="F67" s="104"/>
      <c r="G67" s="104"/>
      <c r="H67" s="104"/>
      <c r="I67" s="104"/>
      <c r="J67" s="104"/>
      <c r="K67" s="99"/>
      <c r="L67" s="99"/>
      <c r="M67" s="106"/>
      <c r="N67" s="106"/>
      <c r="O67" s="107"/>
      <c r="P67" s="83"/>
      <c r="Q67" s="83"/>
      <c r="R67" s="83"/>
      <c r="S67" s="83"/>
      <c r="T67" s="83"/>
      <c r="U67" s="83"/>
      <c r="V67" s="88"/>
      <c r="W67" s="88"/>
      <c r="X67" s="88"/>
      <c r="Y67" s="83"/>
      <c r="Z67" s="88"/>
      <c r="AA67" s="91"/>
      <c r="AB67" s="91"/>
      <c r="AC67" s="80"/>
      <c r="AD67" s="80"/>
    </row>
    <row r="68" spans="1:30" s="31" customFormat="1" ht="15.75">
      <c r="A68" s="99"/>
      <c r="K68" s="80"/>
      <c r="L68" s="80"/>
      <c r="M68" s="90"/>
      <c r="N68" s="80"/>
      <c r="O68" s="80"/>
      <c r="P68" s="83"/>
      <c r="Q68" s="83"/>
      <c r="R68" s="83"/>
      <c r="S68" s="83"/>
      <c r="T68" s="83"/>
      <c r="U68" s="83"/>
      <c r="V68" s="88"/>
      <c r="W68" s="88"/>
      <c r="X68" s="88"/>
      <c r="Y68" s="83"/>
      <c r="Z68" s="88"/>
      <c r="AA68" s="91"/>
      <c r="AB68" s="91"/>
      <c r="AC68" s="80"/>
      <c r="AD68" s="80"/>
    </row>
    <row r="69" spans="1:30" s="31" customFormat="1" ht="15.75">
      <c r="A69" s="99"/>
      <c r="K69" s="80"/>
      <c r="L69" s="80"/>
      <c r="M69" s="90"/>
      <c r="N69" s="80"/>
      <c r="O69" s="80"/>
      <c r="P69" s="83"/>
      <c r="Q69" s="83"/>
      <c r="R69" s="83"/>
      <c r="S69" s="83"/>
      <c r="T69" s="83"/>
      <c r="U69" s="83"/>
      <c r="V69" s="88"/>
      <c r="W69" s="88"/>
      <c r="X69" s="88"/>
      <c r="Y69" s="83"/>
      <c r="Z69" s="88"/>
      <c r="AA69" s="91"/>
      <c r="AB69" s="91"/>
      <c r="AC69" s="80"/>
      <c r="AD69" s="80"/>
    </row>
    <row r="70" spans="1:30" s="31" customFormat="1" ht="15.75">
      <c r="A70" s="99"/>
      <c r="B70" s="104"/>
      <c r="K70" s="80"/>
      <c r="L70" s="80"/>
      <c r="M70" s="90"/>
      <c r="N70" s="80"/>
      <c r="O70" s="80"/>
      <c r="P70" s="83"/>
      <c r="Q70" s="83"/>
      <c r="R70" s="83"/>
      <c r="S70" s="83"/>
      <c r="T70" s="83"/>
      <c r="U70" s="83"/>
      <c r="V70" s="88"/>
      <c r="W70" s="88"/>
      <c r="X70" s="88"/>
      <c r="Y70" s="83"/>
      <c r="Z70" s="88"/>
      <c r="AA70" s="91"/>
      <c r="AB70" s="91"/>
      <c r="AC70" s="80"/>
      <c r="AD70" s="80"/>
    </row>
    <row r="71" spans="1:30" s="31" customFormat="1" ht="18">
      <c r="A71" s="99"/>
      <c r="C71" s="108"/>
      <c r="D71" s="108"/>
      <c r="E71" s="108"/>
      <c r="F71" s="108"/>
      <c r="G71" s="108"/>
      <c r="H71" s="108"/>
      <c r="I71" s="108"/>
      <c r="J71" s="108"/>
      <c r="K71" s="109"/>
      <c r="L71" s="109"/>
      <c r="M71" s="90"/>
      <c r="N71" s="80"/>
      <c r="O71" s="80"/>
      <c r="P71" s="83"/>
      <c r="Q71" s="83"/>
      <c r="R71" s="83"/>
      <c r="S71" s="83"/>
      <c r="T71" s="83"/>
      <c r="U71" s="83"/>
      <c r="V71" s="88"/>
      <c r="W71" s="88"/>
      <c r="X71" s="88"/>
      <c r="Y71" s="83"/>
      <c r="Z71" s="88"/>
      <c r="AA71" s="91"/>
      <c r="AB71" s="91"/>
      <c r="AC71" s="80"/>
      <c r="AD71" s="80"/>
    </row>
    <row r="72" spans="1:30" s="31" customFormat="1" ht="15.75">
      <c r="A72" s="99"/>
      <c r="K72" s="80"/>
      <c r="L72" s="80"/>
      <c r="M72" s="90"/>
      <c r="N72" s="80"/>
      <c r="O72" s="80"/>
      <c r="P72" s="83"/>
      <c r="Q72" s="83"/>
      <c r="R72" s="83"/>
      <c r="S72" s="83"/>
      <c r="T72" s="83"/>
      <c r="U72" s="83"/>
      <c r="V72" s="88"/>
      <c r="W72" s="88"/>
      <c r="X72" s="88"/>
      <c r="Y72" s="83"/>
      <c r="Z72" s="88"/>
      <c r="AA72" s="91"/>
      <c r="AB72" s="91"/>
      <c r="AC72" s="80"/>
      <c r="AD72" s="80"/>
    </row>
    <row r="73" spans="1:30" s="31" customFormat="1" ht="15.75">
      <c r="A73" s="9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90"/>
      <c r="N73" s="80"/>
      <c r="O73" s="80"/>
      <c r="P73" s="83"/>
      <c r="Q73" s="83"/>
      <c r="R73" s="83"/>
      <c r="S73" s="83"/>
      <c r="T73" s="83"/>
      <c r="U73" s="83"/>
      <c r="V73" s="88"/>
      <c r="W73" s="88"/>
      <c r="X73" s="88"/>
      <c r="Y73" s="83"/>
      <c r="Z73" s="88"/>
      <c r="AA73" s="91"/>
      <c r="AB73" s="91"/>
      <c r="AC73" s="80"/>
      <c r="AD73" s="80"/>
    </row>
    <row r="74" spans="1:30" s="31" customFormat="1" ht="18">
      <c r="A74" s="99"/>
      <c r="B74" s="108"/>
      <c r="C74" s="89"/>
      <c r="D74" s="89"/>
      <c r="E74" s="89"/>
      <c r="F74" s="89"/>
      <c r="G74" s="89"/>
      <c r="H74" s="89"/>
      <c r="I74" s="89"/>
      <c r="J74" s="89"/>
      <c r="K74" s="110"/>
      <c r="L74" s="110"/>
      <c r="M74" s="90"/>
      <c r="N74" s="80"/>
      <c r="O74" s="80"/>
      <c r="P74" s="83"/>
      <c r="Q74" s="83"/>
      <c r="R74" s="83"/>
      <c r="S74" s="83"/>
      <c r="T74" s="83"/>
      <c r="U74" s="83"/>
      <c r="V74" s="88"/>
      <c r="W74" s="88"/>
      <c r="X74" s="88"/>
      <c r="Y74" s="83"/>
      <c r="Z74" s="88"/>
      <c r="AA74" s="91"/>
      <c r="AB74" s="91"/>
      <c r="AC74" s="80"/>
      <c r="AD74" s="80"/>
    </row>
    <row r="75" spans="1:30" s="31" customFormat="1" ht="15.75">
      <c r="A75" s="99"/>
      <c r="C75" s="89"/>
      <c r="D75" s="89"/>
      <c r="E75" s="89"/>
      <c r="F75" s="89"/>
      <c r="G75" s="89"/>
      <c r="H75" s="89"/>
      <c r="I75" s="89"/>
      <c r="J75" s="89"/>
      <c r="K75" s="110"/>
      <c r="L75" s="110"/>
      <c r="M75" s="90"/>
      <c r="N75" s="80"/>
      <c r="O75" s="80"/>
      <c r="P75" s="83"/>
      <c r="Q75" s="83"/>
      <c r="R75" s="83"/>
      <c r="S75" s="83"/>
      <c r="T75" s="83"/>
      <c r="U75" s="83"/>
      <c r="V75" s="88"/>
      <c r="W75" s="88"/>
      <c r="X75" s="88"/>
      <c r="Y75" s="83"/>
      <c r="Z75" s="88"/>
      <c r="AA75" s="91"/>
      <c r="AB75" s="91"/>
      <c r="AC75" s="80"/>
      <c r="AD75" s="80"/>
    </row>
    <row r="76" spans="1:30" s="31" customFormat="1" ht="15.75">
      <c r="A76" s="99"/>
      <c r="B76" s="110"/>
      <c r="C76" s="104"/>
      <c r="D76" s="104"/>
      <c r="E76" s="104"/>
      <c r="F76" s="104"/>
      <c r="G76" s="104"/>
      <c r="H76" s="104"/>
      <c r="I76" s="104"/>
      <c r="J76" s="104"/>
      <c r="K76" s="99"/>
      <c r="L76" s="99"/>
      <c r="M76" s="90"/>
      <c r="N76" s="80"/>
      <c r="O76" s="80"/>
      <c r="P76" s="83"/>
      <c r="Q76" s="83"/>
      <c r="R76" s="83"/>
      <c r="S76" s="83"/>
      <c r="T76" s="83"/>
      <c r="U76" s="83"/>
      <c r="V76" s="88"/>
      <c r="W76" s="88"/>
      <c r="X76" s="88"/>
      <c r="Y76" s="83"/>
      <c r="Z76" s="88"/>
      <c r="AA76" s="91"/>
      <c r="AB76" s="91"/>
      <c r="AC76" s="80"/>
      <c r="AD76" s="80"/>
    </row>
    <row r="77" spans="1:30" s="31" customFormat="1" ht="15.75">
      <c r="A77" s="99"/>
      <c r="B77" s="89"/>
      <c r="C77" s="104"/>
      <c r="D77" s="104"/>
      <c r="E77" s="104"/>
      <c r="F77" s="104"/>
      <c r="G77" s="104"/>
      <c r="H77" s="104"/>
      <c r="I77" s="104"/>
      <c r="J77" s="104"/>
      <c r="K77" s="99"/>
      <c r="L77" s="99"/>
      <c r="M77" s="90"/>
      <c r="N77" s="80"/>
      <c r="O77" s="80"/>
      <c r="P77" s="83"/>
      <c r="Q77" s="83"/>
      <c r="R77" s="83"/>
      <c r="S77" s="83"/>
      <c r="T77" s="83"/>
      <c r="U77" s="83"/>
      <c r="V77" s="88"/>
      <c r="W77" s="88"/>
      <c r="X77" s="88"/>
      <c r="Y77" s="83"/>
      <c r="Z77" s="88"/>
      <c r="AA77" s="91"/>
      <c r="AB77" s="91"/>
      <c r="AC77" s="80"/>
      <c r="AD77" s="80"/>
    </row>
    <row r="78" spans="1:30" s="31" customFormat="1" ht="15.75">
      <c r="A78" s="99"/>
      <c r="B78" s="89"/>
      <c r="C78" s="104"/>
      <c r="D78" s="104"/>
      <c r="E78" s="104"/>
      <c r="F78" s="104"/>
      <c r="G78" s="104"/>
      <c r="H78" s="104"/>
      <c r="I78" s="104"/>
      <c r="J78" s="104"/>
      <c r="K78" s="99"/>
      <c r="L78" s="99"/>
      <c r="M78" s="90"/>
      <c r="N78" s="80"/>
      <c r="O78" s="80"/>
      <c r="P78" s="83"/>
      <c r="Q78" s="83"/>
      <c r="R78" s="83"/>
      <c r="S78" s="83"/>
      <c r="T78" s="83"/>
      <c r="U78" s="83"/>
      <c r="V78" s="88"/>
      <c r="W78" s="88"/>
      <c r="X78" s="88"/>
      <c r="Y78" s="83"/>
      <c r="Z78" s="88"/>
      <c r="AA78" s="91"/>
      <c r="AB78" s="91"/>
      <c r="AC78" s="80"/>
      <c r="AD78" s="80"/>
    </row>
    <row r="79" spans="1:30" s="31" customFormat="1" ht="15.75">
      <c r="A79" s="99"/>
      <c r="B79" s="104"/>
      <c r="C79" s="104"/>
      <c r="D79" s="104"/>
      <c r="E79" s="104"/>
      <c r="F79" s="104"/>
      <c r="G79" s="104"/>
      <c r="H79" s="104"/>
      <c r="I79" s="104"/>
      <c r="J79" s="104"/>
      <c r="K79" s="99"/>
      <c r="L79" s="99"/>
      <c r="M79" s="90"/>
      <c r="N79" s="80"/>
      <c r="O79" s="80"/>
      <c r="P79" s="83"/>
      <c r="Q79" s="83"/>
      <c r="R79" s="83"/>
      <c r="S79" s="83"/>
      <c r="T79" s="83"/>
      <c r="U79" s="83"/>
      <c r="V79" s="88"/>
      <c r="W79" s="88"/>
      <c r="X79" s="88"/>
      <c r="Y79" s="83"/>
      <c r="Z79" s="88"/>
      <c r="AA79" s="91"/>
      <c r="AB79" s="91"/>
      <c r="AC79" s="80"/>
      <c r="AD79" s="80"/>
    </row>
    <row r="80" spans="1:30" s="31" customFormat="1" ht="15.75">
      <c r="A80" s="99"/>
      <c r="B80" s="104"/>
      <c r="C80" s="104"/>
      <c r="D80" s="104"/>
      <c r="E80" s="104"/>
      <c r="F80" s="104"/>
      <c r="G80" s="104"/>
      <c r="H80" s="104"/>
      <c r="I80" s="104"/>
      <c r="J80" s="104"/>
      <c r="K80" s="99"/>
      <c r="L80" s="99"/>
      <c r="M80" s="90"/>
      <c r="N80" s="80"/>
      <c r="O80" s="80"/>
      <c r="P80" s="83"/>
      <c r="Q80" s="83"/>
      <c r="R80" s="83"/>
      <c r="S80" s="83"/>
      <c r="T80" s="83"/>
      <c r="U80" s="83"/>
      <c r="V80" s="88"/>
      <c r="W80" s="88"/>
      <c r="X80" s="88"/>
      <c r="Y80" s="83"/>
      <c r="Z80" s="88"/>
      <c r="AA80" s="91"/>
      <c r="AB80" s="91"/>
      <c r="AC80" s="80"/>
      <c r="AD80" s="80"/>
    </row>
    <row r="81" spans="1:30" s="31" customFormat="1" ht="15.75">
      <c r="A81" s="99"/>
      <c r="B81" s="104"/>
      <c r="C81" s="100"/>
      <c r="D81" s="100"/>
      <c r="E81" s="100"/>
      <c r="F81" s="100"/>
      <c r="G81" s="100"/>
      <c r="H81" s="100"/>
      <c r="I81" s="100"/>
      <c r="J81" s="100"/>
      <c r="K81" s="101"/>
      <c r="L81" s="101"/>
      <c r="M81" s="90"/>
      <c r="N81" s="80"/>
      <c r="O81" s="80"/>
      <c r="P81" s="83"/>
      <c r="Q81" s="83"/>
      <c r="R81" s="83"/>
      <c r="S81" s="83"/>
      <c r="T81" s="83"/>
      <c r="U81" s="83"/>
      <c r="V81" s="88"/>
      <c r="W81" s="88"/>
      <c r="X81" s="88"/>
      <c r="Y81" s="83"/>
      <c r="Z81" s="88"/>
      <c r="AA81" s="91"/>
      <c r="AB81" s="91"/>
      <c r="AC81" s="80"/>
      <c r="AD81" s="80"/>
    </row>
    <row r="82" spans="1:30" s="31" customFormat="1" ht="15.75">
      <c r="A82" s="99"/>
      <c r="B82" s="104"/>
      <c r="C82" s="100"/>
      <c r="D82" s="100"/>
      <c r="E82" s="100"/>
      <c r="F82" s="100"/>
      <c r="G82" s="100"/>
      <c r="H82" s="100"/>
      <c r="I82" s="100"/>
      <c r="J82" s="100"/>
      <c r="K82" s="101"/>
      <c r="L82" s="101"/>
      <c r="M82" s="90"/>
      <c r="N82" s="80"/>
      <c r="O82" s="80"/>
      <c r="P82" s="83"/>
      <c r="Q82" s="83"/>
      <c r="R82" s="83"/>
      <c r="S82" s="83"/>
      <c r="T82" s="83"/>
      <c r="U82" s="83"/>
      <c r="V82" s="88"/>
      <c r="W82" s="88"/>
      <c r="X82" s="88"/>
      <c r="Y82" s="83"/>
      <c r="Z82" s="88"/>
      <c r="AA82" s="91"/>
      <c r="AB82" s="91"/>
      <c r="AC82" s="80"/>
      <c r="AD82" s="80"/>
    </row>
    <row r="83" spans="1:30" s="31" customFormat="1" ht="15.75">
      <c r="A83" s="99"/>
      <c r="B83" s="104"/>
      <c r="C83" s="100"/>
      <c r="D83" s="100"/>
      <c r="E83" s="100"/>
      <c r="F83" s="100"/>
      <c r="G83" s="100"/>
      <c r="H83" s="100"/>
      <c r="I83" s="100"/>
      <c r="J83" s="100"/>
      <c r="K83" s="101"/>
      <c r="L83" s="101"/>
      <c r="M83" s="90"/>
      <c r="N83" s="80"/>
      <c r="O83" s="80"/>
      <c r="P83" s="83"/>
      <c r="Q83" s="83"/>
      <c r="R83" s="83"/>
      <c r="S83" s="83"/>
      <c r="T83" s="83"/>
      <c r="U83" s="83"/>
      <c r="V83" s="88"/>
      <c r="W83" s="88"/>
      <c r="X83" s="88"/>
      <c r="Y83" s="83"/>
      <c r="Z83" s="88"/>
      <c r="AA83" s="91"/>
      <c r="AB83" s="91"/>
      <c r="AC83" s="80"/>
      <c r="AD83" s="80"/>
    </row>
    <row r="84" spans="1:30" s="31" customFormat="1" ht="15.75">
      <c r="A84" s="99"/>
      <c r="B84" s="100"/>
      <c r="C84" s="104"/>
      <c r="D84" s="104"/>
      <c r="E84" s="104"/>
      <c r="F84" s="104"/>
      <c r="G84" s="104"/>
      <c r="H84" s="104"/>
      <c r="I84" s="104"/>
      <c r="J84" s="104"/>
      <c r="K84" s="99"/>
      <c r="L84" s="99"/>
      <c r="M84" s="90"/>
      <c r="N84" s="80"/>
      <c r="O84" s="80"/>
      <c r="P84" s="83"/>
      <c r="Q84" s="83"/>
      <c r="R84" s="83"/>
      <c r="S84" s="83"/>
      <c r="T84" s="83"/>
      <c r="U84" s="83"/>
      <c r="V84" s="88"/>
      <c r="W84" s="88"/>
      <c r="X84" s="88"/>
      <c r="Y84" s="83"/>
      <c r="Z84" s="88"/>
      <c r="AA84" s="91"/>
      <c r="AB84" s="91"/>
      <c r="AC84" s="80"/>
      <c r="AD84" s="80"/>
    </row>
    <row r="85" spans="1:28" s="31" customFormat="1" ht="15.75">
      <c r="A85" s="99"/>
      <c r="B85" s="100"/>
      <c r="C85" s="104"/>
      <c r="D85" s="104"/>
      <c r="E85" s="104"/>
      <c r="F85" s="104"/>
      <c r="G85" s="104"/>
      <c r="H85" s="104"/>
      <c r="I85" s="104"/>
      <c r="J85" s="104"/>
      <c r="K85" s="99"/>
      <c r="L85" s="99"/>
      <c r="M85" s="111"/>
      <c r="R85" s="82"/>
      <c r="V85" s="30"/>
      <c r="W85" s="30"/>
      <c r="X85" s="30"/>
      <c r="Y85" s="82"/>
      <c r="Z85" s="84"/>
      <c r="AA85" s="30"/>
      <c r="AB85" s="30"/>
    </row>
    <row r="86" spans="1:28" s="31" customFormat="1" ht="15.75">
      <c r="A86" s="99"/>
      <c r="B86" s="100"/>
      <c r="C86" s="104"/>
      <c r="D86" s="104"/>
      <c r="E86" s="104"/>
      <c r="F86" s="104"/>
      <c r="G86" s="104"/>
      <c r="H86" s="104"/>
      <c r="I86" s="104"/>
      <c r="J86" s="104"/>
      <c r="K86" s="99"/>
      <c r="L86" s="99"/>
      <c r="M86" s="89"/>
      <c r="N86" s="89"/>
      <c r="O86" s="89"/>
      <c r="R86" s="82"/>
      <c r="V86" s="30"/>
      <c r="W86" s="30"/>
      <c r="X86" s="30"/>
      <c r="Y86" s="82"/>
      <c r="Z86" s="84"/>
      <c r="AA86" s="30"/>
      <c r="AB86" s="30"/>
    </row>
    <row r="87" spans="1:28" s="31" customFormat="1" ht="15.75">
      <c r="A87" s="99"/>
      <c r="B87" s="104"/>
      <c r="C87" s="100"/>
      <c r="D87" s="100"/>
      <c r="E87" s="100"/>
      <c r="F87" s="100"/>
      <c r="G87" s="100"/>
      <c r="H87" s="100"/>
      <c r="I87" s="100"/>
      <c r="J87" s="100"/>
      <c r="K87" s="101"/>
      <c r="L87" s="101"/>
      <c r="M87" s="80"/>
      <c r="N87" s="112"/>
      <c r="R87" s="82"/>
      <c r="V87" s="30"/>
      <c r="W87" s="30"/>
      <c r="X87" s="30"/>
      <c r="Y87" s="82"/>
      <c r="Z87" s="84"/>
      <c r="AA87" s="30"/>
      <c r="AB87" s="30"/>
    </row>
    <row r="88" spans="1:28" s="31" customFormat="1" ht="15.75">
      <c r="A88" s="99"/>
      <c r="B88" s="104"/>
      <c r="C88" s="100"/>
      <c r="D88" s="100"/>
      <c r="E88" s="100"/>
      <c r="F88" s="100"/>
      <c r="G88" s="100"/>
      <c r="H88" s="100"/>
      <c r="I88" s="100"/>
      <c r="J88" s="100"/>
      <c r="K88" s="101"/>
      <c r="L88" s="101"/>
      <c r="R88" s="82"/>
      <c r="V88" s="30"/>
      <c r="W88" s="30"/>
      <c r="X88" s="30"/>
      <c r="Y88" s="82"/>
      <c r="Z88" s="84"/>
      <c r="AA88" s="30"/>
      <c r="AB88" s="30"/>
    </row>
    <row r="89" spans="1:28" s="31" customFormat="1" ht="15.75">
      <c r="A89" s="99"/>
      <c r="B89" s="104"/>
      <c r="C89" s="100"/>
      <c r="D89" s="100"/>
      <c r="E89" s="100"/>
      <c r="F89" s="100"/>
      <c r="G89" s="100"/>
      <c r="H89" s="100"/>
      <c r="I89" s="100"/>
      <c r="J89" s="100"/>
      <c r="K89" s="101"/>
      <c r="L89" s="101"/>
      <c r="R89" s="82"/>
      <c r="V89" s="30"/>
      <c r="W89" s="30"/>
      <c r="X89" s="30"/>
      <c r="Y89" s="82"/>
      <c r="Z89" s="84"/>
      <c r="AA89" s="30"/>
      <c r="AB89" s="30"/>
    </row>
    <row r="90" spans="1:28" s="31" customFormat="1" ht="15.75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1"/>
      <c r="L90" s="101"/>
      <c r="R90" s="82"/>
      <c r="V90" s="30"/>
      <c r="W90" s="30"/>
      <c r="X90" s="30"/>
      <c r="Y90" s="82"/>
      <c r="Z90" s="84"/>
      <c r="AA90" s="30"/>
      <c r="AB90" s="30"/>
    </row>
    <row r="91" spans="1:28" s="31" customFormat="1" ht="15.7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1"/>
      <c r="L91" s="101"/>
      <c r="R91" s="82"/>
      <c r="V91" s="30"/>
      <c r="W91" s="30"/>
      <c r="X91" s="30"/>
      <c r="Y91" s="82"/>
      <c r="Z91" s="84"/>
      <c r="AA91" s="30"/>
      <c r="AB91" s="30"/>
    </row>
    <row r="92" spans="1:28" s="31" customFormat="1" ht="15.75">
      <c r="A92" s="99"/>
      <c r="B92" s="100"/>
      <c r="C92" s="113"/>
      <c r="D92" s="113"/>
      <c r="E92" s="113"/>
      <c r="F92" s="113"/>
      <c r="G92" s="113"/>
      <c r="H92" s="113"/>
      <c r="I92" s="113"/>
      <c r="J92" s="113"/>
      <c r="K92" s="114"/>
      <c r="L92" s="114"/>
      <c r="R92" s="82"/>
      <c r="V92" s="30"/>
      <c r="W92" s="30"/>
      <c r="X92" s="30"/>
      <c r="Y92" s="82"/>
      <c r="Z92" s="84"/>
      <c r="AA92" s="30"/>
      <c r="AB92" s="30"/>
    </row>
    <row r="93" spans="1:28" s="31" customFormat="1" ht="15.75">
      <c r="A93" s="80"/>
      <c r="B93" s="100"/>
      <c r="K93" s="80"/>
      <c r="L93" s="80"/>
      <c r="N93" s="104"/>
      <c r="R93" s="82"/>
      <c r="V93" s="30"/>
      <c r="W93" s="30"/>
      <c r="X93" s="30"/>
      <c r="Y93" s="82"/>
      <c r="Z93" s="84"/>
      <c r="AA93" s="30"/>
      <c r="AB93" s="30"/>
    </row>
    <row r="94" spans="1:28" s="31" customFormat="1" ht="15.75">
      <c r="A94" s="80"/>
      <c r="B94" s="100"/>
      <c r="C94" s="102"/>
      <c r="D94" s="102"/>
      <c r="E94" s="102"/>
      <c r="F94" s="102"/>
      <c r="G94" s="102"/>
      <c r="H94" s="102"/>
      <c r="I94" s="102"/>
      <c r="J94" s="102"/>
      <c r="K94" s="103"/>
      <c r="L94" s="103"/>
      <c r="R94" s="82"/>
      <c r="V94" s="30"/>
      <c r="W94" s="30"/>
      <c r="X94" s="30"/>
      <c r="Y94" s="82"/>
      <c r="Z94" s="84"/>
      <c r="AA94" s="30"/>
      <c r="AB94" s="30"/>
    </row>
    <row r="95" spans="1:28" s="31" customFormat="1" ht="15.75">
      <c r="A95" s="80"/>
      <c r="B95" s="113"/>
      <c r="C95" s="102"/>
      <c r="D95" s="102"/>
      <c r="E95" s="102"/>
      <c r="F95" s="102"/>
      <c r="G95" s="102"/>
      <c r="H95" s="102"/>
      <c r="I95" s="102"/>
      <c r="J95" s="102"/>
      <c r="K95" s="103"/>
      <c r="L95" s="103"/>
      <c r="R95" s="82"/>
      <c r="V95" s="30"/>
      <c r="W95" s="30"/>
      <c r="X95" s="30"/>
      <c r="Y95" s="82"/>
      <c r="Z95" s="84"/>
      <c r="AA95" s="30"/>
      <c r="AB95" s="30"/>
    </row>
    <row r="96" spans="1:28" s="31" customFormat="1" ht="15.75">
      <c r="A96" s="110"/>
      <c r="C96" s="102"/>
      <c r="D96" s="102"/>
      <c r="E96" s="102"/>
      <c r="F96" s="102"/>
      <c r="G96" s="102"/>
      <c r="H96" s="102"/>
      <c r="I96" s="102"/>
      <c r="J96" s="102"/>
      <c r="K96" s="103"/>
      <c r="L96" s="103"/>
      <c r="R96" s="82"/>
      <c r="V96" s="30"/>
      <c r="W96" s="30"/>
      <c r="X96" s="30"/>
      <c r="Y96" s="82"/>
      <c r="Z96" s="84"/>
      <c r="AA96" s="30"/>
      <c r="AB96" s="30"/>
    </row>
    <row r="97" spans="1:28" s="31" customFormat="1" ht="15.75">
      <c r="A97" s="80"/>
      <c r="B97" s="102"/>
      <c r="C97" s="115"/>
      <c r="D97" s="115"/>
      <c r="E97" s="115"/>
      <c r="F97" s="115"/>
      <c r="G97" s="115"/>
      <c r="H97" s="115"/>
      <c r="I97" s="115"/>
      <c r="J97" s="115"/>
      <c r="K97" s="116"/>
      <c r="L97" s="116"/>
      <c r="R97" s="82"/>
      <c r="V97" s="30"/>
      <c r="W97" s="30"/>
      <c r="X97" s="30"/>
      <c r="Y97" s="82"/>
      <c r="Z97" s="84"/>
      <c r="AA97" s="30"/>
      <c r="AB97" s="30"/>
    </row>
    <row r="98" spans="1:28" s="31" customFormat="1" ht="15.75">
      <c r="A98" s="80"/>
      <c r="B98" s="102"/>
      <c r="C98" s="102"/>
      <c r="D98" s="102"/>
      <c r="E98" s="102"/>
      <c r="F98" s="102"/>
      <c r="G98" s="102"/>
      <c r="H98" s="102"/>
      <c r="I98" s="102"/>
      <c r="J98" s="102"/>
      <c r="K98" s="103"/>
      <c r="L98" s="103"/>
      <c r="R98" s="82"/>
      <c r="V98" s="30"/>
      <c r="W98" s="30"/>
      <c r="X98" s="30"/>
      <c r="Y98" s="82"/>
      <c r="Z98" s="84"/>
      <c r="AA98" s="30"/>
      <c r="AB98" s="30"/>
    </row>
    <row r="99" spans="1:28" s="31" customFormat="1" ht="15.75">
      <c r="A99" s="80"/>
      <c r="B99" s="102"/>
      <c r="K99" s="80"/>
      <c r="L99" s="80"/>
      <c r="R99" s="82"/>
      <c r="V99" s="30"/>
      <c r="W99" s="30"/>
      <c r="X99" s="30"/>
      <c r="Y99" s="82"/>
      <c r="Z99" s="84"/>
      <c r="AA99" s="30"/>
      <c r="AB99" s="30"/>
    </row>
    <row r="100" spans="1:28" s="31" customFormat="1" ht="15.75">
      <c r="A100" s="80"/>
      <c r="B100" s="115"/>
      <c r="K100" s="80"/>
      <c r="L100" s="80"/>
      <c r="R100" s="82"/>
      <c r="V100" s="30"/>
      <c r="W100" s="30"/>
      <c r="X100" s="30"/>
      <c r="Y100" s="82"/>
      <c r="Z100" s="84"/>
      <c r="AA100" s="30"/>
      <c r="AB100" s="30"/>
    </row>
    <row r="101" spans="1:28" s="31" customFormat="1" ht="15.75">
      <c r="A101" s="80"/>
      <c r="B101" s="102"/>
      <c r="C101" s="104"/>
      <c r="D101" s="104"/>
      <c r="E101" s="104"/>
      <c r="F101" s="104"/>
      <c r="G101" s="104"/>
      <c r="H101" s="104"/>
      <c r="I101" s="104"/>
      <c r="J101" s="104"/>
      <c r="K101" s="99"/>
      <c r="L101" s="99"/>
      <c r="R101" s="82"/>
      <c r="V101" s="30"/>
      <c r="W101" s="30"/>
      <c r="X101" s="30"/>
      <c r="Y101" s="82"/>
      <c r="Z101" s="84"/>
      <c r="AA101" s="30"/>
      <c r="AB101" s="30"/>
    </row>
    <row r="102" spans="1:28" s="31" customFormat="1" ht="15.75">
      <c r="A102" s="80"/>
      <c r="K102" s="80"/>
      <c r="L102" s="80"/>
      <c r="R102" s="82"/>
      <c r="V102" s="30"/>
      <c r="W102" s="30"/>
      <c r="X102" s="30"/>
      <c r="Y102" s="82"/>
      <c r="Z102" s="84"/>
      <c r="AA102" s="30"/>
      <c r="AB102" s="30"/>
    </row>
    <row r="103" spans="1:28" s="31" customFormat="1" ht="15.75">
      <c r="A103" s="80"/>
      <c r="K103" s="80"/>
      <c r="L103" s="80"/>
      <c r="R103" s="82"/>
      <c r="V103" s="30"/>
      <c r="W103" s="30"/>
      <c r="X103" s="30"/>
      <c r="Y103" s="82"/>
      <c r="Z103" s="84"/>
      <c r="AA103" s="30"/>
      <c r="AB103" s="30"/>
    </row>
    <row r="104" spans="1:28" s="31" customFormat="1" ht="15.75">
      <c r="A104" s="80"/>
      <c r="B104" s="104"/>
      <c r="K104" s="80"/>
      <c r="L104" s="80"/>
      <c r="R104" s="82"/>
      <c r="V104" s="30"/>
      <c r="W104" s="30"/>
      <c r="X104" s="30"/>
      <c r="Y104" s="82"/>
      <c r="Z104" s="84"/>
      <c r="AA104" s="30"/>
      <c r="AB104" s="30"/>
    </row>
    <row r="105" spans="1:28" s="31" customFormat="1" ht="15.75">
      <c r="A105" s="80"/>
      <c r="K105" s="80"/>
      <c r="L105" s="80"/>
      <c r="R105" s="82"/>
      <c r="V105" s="30"/>
      <c r="W105" s="30"/>
      <c r="X105" s="30"/>
      <c r="Y105" s="82"/>
      <c r="Z105" s="84"/>
      <c r="AA105" s="30"/>
      <c r="AB105" s="30"/>
    </row>
    <row r="106" spans="1:28" s="31" customFormat="1" ht="15.75">
      <c r="A106" s="80"/>
      <c r="K106" s="80"/>
      <c r="L106" s="80"/>
      <c r="R106" s="82"/>
      <c r="V106" s="30"/>
      <c r="W106" s="30"/>
      <c r="X106" s="30"/>
      <c r="Y106" s="82"/>
      <c r="Z106" s="84"/>
      <c r="AA106" s="30"/>
      <c r="AB106" s="30"/>
    </row>
    <row r="107" spans="1:28" s="31" customFormat="1" ht="15.75">
      <c r="A107" s="80"/>
      <c r="K107" s="80"/>
      <c r="L107" s="80"/>
      <c r="R107" s="82"/>
      <c r="V107" s="30"/>
      <c r="W107" s="30"/>
      <c r="X107" s="30"/>
      <c r="Y107" s="82"/>
      <c r="Z107" s="84"/>
      <c r="AA107" s="30"/>
      <c r="AB107" s="30"/>
    </row>
    <row r="108" spans="1:28" s="31" customFormat="1" ht="15.75">
      <c r="A108" s="80"/>
      <c r="K108" s="80"/>
      <c r="L108" s="80"/>
      <c r="R108" s="82"/>
      <c r="V108" s="30"/>
      <c r="W108" s="30"/>
      <c r="X108" s="30"/>
      <c r="Y108" s="82"/>
      <c r="Z108" s="84"/>
      <c r="AA108" s="30"/>
      <c r="AB108" s="30"/>
    </row>
    <row r="109" spans="1:28" s="31" customFormat="1" ht="15.75">
      <c r="A109" s="80"/>
      <c r="K109" s="80"/>
      <c r="L109" s="80"/>
      <c r="R109" s="82"/>
      <c r="V109" s="30"/>
      <c r="W109" s="30"/>
      <c r="X109" s="30"/>
      <c r="Y109" s="82"/>
      <c r="Z109" s="84"/>
      <c r="AA109" s="30"/>
      <c r="AB109" s="30"/>
    </row>
    <row r="110" spans="1:28" s="31" customFormat="1" ht="15.75">
      <c r="A110" s="80"/>
      <c r="K110" s="80"/>
      <c r="L110" s="80"/>
      <c r="R110" s="82"/>
      <c r="V110" s="30"/>
      <c r="W110" s="30"/>
      <c r="X110" s="30"/>
      <c r="Y110" s="82"/>
      <c r="Z110" s="84"/>
      <c r="AA110" s="30"/>
      <c r="AB110" s="30"/>
    </row>
    <row r="111" spans="1:28" s="31" customFormat="1" ht="15.75">
      <c r="A111" s="80"/>
      <c r="K111" s="80"/>
      <c r="L111" s="80"/>
      <c r="R111" s="82"/>
      <c r="V111" s="30"/>
      <c r="W111" s="30"/>
      <c r="X111" s="30"/>
      <c r="Y111" s="82"/>
      <c r="Z111" s="84"/>
      <c r="AA111" s="30"/>
      <c r="AB111" s="30"/>
    </row>
    <row r="112" spans="1:28" s="31" customFormat="1" ht="15.75">
      <c r="A112" s="80"/>
      <c r="K112" s="80"/>
      <c r="L112" s="80"/>
      <c r="R112" s="82"/>
      <c r="V112" s="30"/>
      <c r="W112" s="30"/>
      <c r="X112" s="30"/>
      <c r="Y112" s="82"/>
      <c r="Z112" s="84"/>
      <c r="AA112" s="30"/>
      <c r="AB112" s="30"/>
    </row>
    <row r="113" spans="1:28" s="31" customFormat="1" ht="15.75">
      <c r="A113" s="80"/>
      <c r="K113" s="80"/>
      <c r="L113" s="80"/>
      <c r="R113" s="82"/>
      <c r="V113" s="30"/>
      <c r="W113" s="30"/>
      <c r="X113" s="30"/>
      <c r="Y113" s="82"/>
      <c r="Z113" s="84"/>
      <c r="AA113" s="30"/>
      <c r="AB113" s="30"/>
    </row>
    <row r="114" spans="1:28" s="31" customFormat="1" ht="15.75">
      <c r="A114" s="80"/>
      <c r="K114" s="80"/>
      <c r="L114" s="80"/>
      <c r="R114" s="82"/>
      <c r="V114" s="30"/>
      <c r="W114" s="30"/>
      <c r="X114" s="30"/>
      <c r="Y114" s="82"/>
      <c r="Z114" s="84"/>
      <c r="AA114" s="30"/>
      <c r="AB114" s="30"/>
    </row>
    <row r="115" spans="1:28" s="31" customFormat="1" ht="15.75">
      <c r="A115" s="80"/>
      <c r="K115" s="80"/>
      <c r="L115" s="80"/>
      <c r="R115" s="82"/>
      <c r="V115" s="30"/>
      <c r="W115" s="30"/>
      <c r="X115" s="30"/>
      <c r="Y115" s="82"/>
      <c r="Z115" s="84"/>
      <c r="AA115" s="30"/>
      <c r="AB115" s="30"/>
    </row>
    <row r="116" spans="1:28" s="31" customFormat="1" ht="15.75">
      <c r="A116" s="80"/>
      <c r="K116" s="80"/>
      <c r="L116" s="80"/>
      <c r="R116" s="82"/>
      <c r="V116" s="30"/>
      <c r="W116" s="30"/>
      <c r="X116" s="30"/>
      <c r="Y116" s="82"/>
      <c r="Z116" s="84"/>
      <c r="AA116" s="30"/>
      <c r="AB116" s="30"/>
    </row>
    <row r="117" spans="1:28" s="31" customFormat="1" ht="15.75">
      <c r="A117" s="80"/>
      <c r="K117" s="80"/>
      <c r="L117" s="80"/>
      <c r="R117" s="82"/>
      <c r="V117" s="30"/>
      <c r="W117" s="30"/>
      <c r="X117" s="30"/>
      <c r="Y117" s="82"/>
      <c r="Z117" s="84"/>
      <c r="AA117" s="30"/>
      <c r="AB117" s="30"/>
    </row>
    <row r="118" spans="1:28" s="31" customFormat="1" ht="15.75">
      <c r="A118" s="80"/>
      <c r="K118" s="80"/>
      <c r="L118" s="80"/>
      <c r="R118" s="82"/>
      <c r="V118" s="30"/>
      <c r="W118" s="30"/>
      <c r="X118" s="30"/>
      <c r="Y118" s="82"/>
      <c r="Z118" s="84"/>
      <c r="AA118" s="30"/>
      <c r="AB118" s="30"/>
    </row>
    <row r="119" spans="1:28" s="31" customFormat="1" ht="15.75">
      <c r="A119" s="80"/>
      <c r="K119" s="80"/>
      <c r="L119" s="80"/>
      <c r="R119" s="82"/>
      <c r="V119" s="30"/>
      <c r="W119" s="30"/>
      <c r="X119" s="30"/>
      <c r="Y119" s="82"/>
      <c r="Z119" s="84"/>
      <c r="AA119" s="30"/>
      <c r="AB119" s="30"/>
    </row>
    <row r="120" spans="1:28" s="31" customFormat="1" ht="15.75">
      <c r="A120" s="80"/>
      <c r="K120" s="80"/>
      <c r="L120" s="80"/>
      <c r="R120" s="82"/>
      <c r="V120" s="30"/>
      <c r="W120" s="30"/>
      <c r="X120" s="30"/>
      <c r="Y120" s="82"/>
      <c r="Z120" s="84"/>
      <c r="AA120" s="30"/>
      <c r="AB120" s="30"/>
    </row>
    <row r="121" spans="1:28" s="31" customFormat="1" ht="15.75">
      <c r="A121" s="80"/>
      <c r="K121" s="80"/>
      <c r="L121" s="80"/>
      <c r="R121" s="82"/>
      <c r="V121" s="30"/>
      <c r="W121" s="30"/>
      <c r="X121" s="30"/>
      <c r="Y121" s="82"/>
      <c r="Z121" s="84"/>
      <c r="AA121" s="30"/>
      <c r="AB121" s="30"/>
    </row>
    <row r="122" spans="1:28" s="31" customFormat="1" ht="15.75">
      <c r="A122" s="80"/>
      <c r="K122" s="80"/>
      <c r="L122" s="80"/>
      <c r="R122" s="82"/>
      <c r="V122" s="30"/>
      <c r="W122" s="30"/>
      <c r="X122" s="30"/>
      <c r="Y122" s="82"/>
      <c r="Z122" s="84"/>
      <c r="AA122" s="30"/>
      <c r="AB122" s="30"/>
    </row>
    <row r="123" spans="1:28" s="31" customFormat="1" ht="15.75">
      <c r="A123" s="80"/>
      <c r="K123" s="80"/>
      <c r="L123" s="80"/>
      <c r="R123" s="82"/>
      <c r="V123" s="30"/>
      <c r="W123" s="30"/>
      <c r="X123" s="30"/>
      <c r="Y123" s="82"/>
      <c r="Z123" s="84"/>
      <c r="AA123" s="30"/>
      <c r="AB123" s="30"/>
    </row>
    <row r="124" spans="1:28" s="31" customFormat="1" ht="15.75">
      <c r="A124" s="80"/>
      <c r="K124" s="80"/>
      <c r="L124" s="80"/>
      <c r="R124" s="82"/>
      <c r="V124" s="30"/>
      <c r="W124" s="30"/>
      <c r="X124" s="30"/>
      <c r="Y124" s="82"/>
      <c r="Z124" s="84"/>
      <c r="AA124" s="30"/>
      <c r="AB124" s="30"/>
    </row>
    <row r="125" spans="1:28" s="31" customFormat="1" ht="15.75">
      <c r="A125" s="80"/>
      <c r="K125" s="80"/>
      <c r="L125" s="80"/>
      <c r="R125" s="82"/>
      <c r="V125" s="30"/>
      <c r="W125" s="30"/>
      <c r="X125" s="30"/>
      <c r="Y125" s="82"/>
      <c r="Z125" s="84"/>
      <c r="AA125" s="30"/>
      <c r="AB125" s="30"/>
    </row>
    <row r="126" spans="1:28" s="31" customFormat="1" ht="15.75">
      <c r="A126" s="80"/>
      <c r="K126" s="80"/>
      <c r="L126" s="80"/>
      <c r="R126" s="82"/>
      <c r="V126" s="30"/>
      <c r="W126" s="30"/>
      <c r="X126" s="30"/>
      <c r="Y126" s="82"/>
      <c r="Z126" s="84"/>
      <c r="AA126" s="30"/>
      <c r="AB126" s="30"/>
    </row>
    <row r="127" spans="1:28" s="31" customFormat="1" ht="15.75">
      <c r="A127" s="80"/>
      <c r="K127" s="80"/>
      <c r="L127" s="80"/>
      <c r="R127" s="82"/>
      <c r="V127" s="30"/>
      <c r="W127" s="30"/>
      <c r="X127" s="30"/>
      <c r="Y127" s="82"/>
      <c r="Z127" s="84"/>
      <c r="AA127" s="30"/>
      <c r="AB127" s="30"/>
    </row>
    <row r="128" spans="1:28" s="31" customFormat="1" ht="15.75">
      <c r="A128" s="80"/>
      <c r="K128" s="80"/>
      <c r="L128" s="80"/>
      <c r="R128" s="82"/>
      <c r="V128" s="30"/>
      <c r="W128" s="30"/>
      <c r="X128" s="30"/>
      <c r="Y128" s="82"/>
      <c r="Z128" s="84"/>
      <c r="AA128" s="30"/>
      <c r="AB128" s="30"/>
    </row>
    <row r="129" spans="1:28" s="31" customFormat="1" ht="15.75">
      <c r="A129" s="80"/>
      <c r="K129" s="80"/>
      <c r="L129" s="80"/>
      <c r="R129" s="82"/>
      <c r="V129" s="30"/>
      <c r="W129" s="30"/>
      <c r="X129" s="30"/>
      <c r="Y129" s="82"/>
      <c r="Z129" s="84"/>
      <c r="AA129" s="30"/>
      <c r="AB129" s="30"/>
    </row>
    <row r="130" spans="1:28" s="31" customFormat="1" ht="15.75">
      <c r="A130" s="80"/>
      <c r="K130" s="80"/>
      <c r="L130" s="80"/>
      <c r="R130" s="82"/>
      <c r="V130" s="30"/>
      <c r="W130" s="30"/>
      <c r="X130" s="30"/>
      <c r="Y130" s="82"/>
      <c r="Z130" s="84"/>
      <c r="AA130" s="30"/>
      <c r="AB130" s="30"/>
    </row>
    <row r="131" spans="1:28" s="31" customFormat="1" ht="15.75">
      <c r="A131" s="80"/>
      <c r="K131" s="80"/>
      <c r="L131" s="80"/>
      <c r="R131" s="82"/>
      <c r="V131" s="30"/>
      <c r="W131" s="30"/>
      <c r="X131" s="30"/>
      <c r="Y131" s="82"/>
      <c r="Z131" s="84"/>
      <c r="AA131" s="30"/>
      <c r="AB131" s="30"/>
    </row>
    <row r="132" spans="1:28" s="31" customFormat="1" ht="15.75">
      <c r="A132" s="80"/>
      <c r="K132" s="80"/>
      <c r="L132" s="80"/>
      <c r="R132" s="82"/>
      <c r="V132" s="30"/>
      <c r="W132" s="30"/>
      <c r="X132" s="30"/>
      <c r="Y132" s="82"/>
      <c r="Z132" s="84"/>
      <c r="AA132" s="30"/>
      <c r="AB132" s="30"/>
    </row>
    <row r="133" spans="1:28" s="31" customFormat="1" ht="15.75">
      <c r="A133" s="80"/>
      <c r="K133" s="80"/>
      <c r="L133" s="80"/>
      <c r="R133" s="82"/>
      <c r="V133" s="30"/>
      <c r="W133" s="30"/>
      <c r="X133" s="30"/>
      <c r="Y133" s="82"/>
      <c r="Z133" s="84"/>
      <c r="AA133" s="30"/>
      <c r="AB133" s="30"/>
    </row>
    <row r="134" spans="1:28" s="31" customFormat="1" ht="15.75">
      <c r="A134" s="80"/>
      <c r="K134" s="80"/>
      <c r="L134" s="80"/>
      <c r="R134" s="82"/>
      <c r="V134" s="30"/>
      <c r="W134" s="30"/>
      <c r="X134" s="30"/>
      <c r="Y134" s="82"/>
      <c r="Z134" s="84"/>
      <c r="AA134" s="30"/>
      <c r="AB134" s="30"/>
    </row>
    <row r="135" spans="1:28" s="31" customFormat="1" ht="15.75">
      <c r="A135" s="80"/>
      <c r="K135" s="80"/>
      <c r="L135" s="80"/>
      <c r="R135" s="82"/>
      <c r="V135" s="30"/>
      <c r="W135" s="30"/>
      <c r="X135" s="30"/>
      <c r="Y135" s="82"/>
      <c r="Z135" s="84"/>
      <c r="AA135" s="30"/>
      <c r="AB135" s="30"/>
    </row>
    <row r="136" spans="1:28" s="31" customFormat="1" ht="15.75">
      <c r="A136" s="80"/>
      <c r="K136" s="80"/>
      <c r="L136" s="80"/>
      <c r="R136" s="82"/>
      <c r="V136" s="30"/>
      <c r="W136" s="30"/>
      <c r="X136" s="30"/>
      <c r="Y136" s="82"/>
      <c r="Z136" s="84"/>
      <c r="AA136" s="30"/>
      <c r="AB136" s="30"/>
    </row>
    <row r="137" spans="1:28" s="31" customFormat="1" ht="15.75">
      <c r="A137" s="80"/>
      <c r="K137" s="80"/>
      <c r="L137" s="80"/>
      <c r="R137" s="82"/>
      <c r="V137" s="30"/>
      <c r="W137" s="30"/>
      <c r="X137" s="30"/>
      <c r="Y137" s="82"/>
      <c r="Z137" s="84"/>
      <c r="AA137" s="30"/>
      <c r="AB137" s="30"/>
    </row>
    <row r="138" spans="1:28" s="31" customFormat="1" ht="15.75">
      <c r="A138" s="80"/>
      <c r="K138" s="80"/>
      <c r="L138" s="80"/>
      <c r="R138" s="82"/>
      <c r="V138" s="30"/>
      <c r="W138" s="30"/>
      <c r="X138" s="30"/>
      <c r="Y138" s="82"/>
      <c r="Z138" s="84"/>
      <c r="AA138" s="30"/>
      <c r="AB138" s="30"/>
    </row>
    <row r="139" spans="1:28" s="31" customFormat="1" ht="15.75">
      <c r="A139" s="80"/>
      <c r="K139" s="80"/>
      <c r="L139" s="80"/>
      <c r="R139" s="82"/>
      <c r="V139" s="30"/>
      <c r="W139" s="30"/>
      <c r="X139" s="30"/>
      <c r="Y139" s="82"/>
      <c r="Z139" s="84"/>
      <c r="AA139" s="30"/>
      <c r="AB139" s="30"/>
    </row>
    <row r="140" spans="1:28" s="31" customFormat="1" ht="15.75">
      <c r="A140" s="80"/>
      <c r="K140" s="80"/>
      <c r="L140" s="80"/>
      <c r="R140" s="82"/>
      <c r="V140" s="30"/>
      <c r="W140" s="30"/>
      <c r="X140" s="30"/>
      <c r="Y140" s="82"/>
      <c r="Z140" s="84"/>
      <c r="AA140" s="30"/>
      <c r="AB140" s="30"/>
    </row>
    <row r="141" spans="1:28" s="31" customFormat="1" ht="15.75">
      <c r="A141" s="80"/>
      <c r="K141" s="80"/>
      <c r="L141" s="80"/>
      <c r="R141" s="82"/>
      <c r="V141" s="30"/>
      <c r="W141" s="30"/>
      <c r="X141" s="30"/>
      <c r="Y141" s="82"/>
      <c r="Z141" s="84"/>
      <c r="AA141" s="30"/>
      <c r="AB141" s="30"/>
    </row>
    <row r="142" spans="1:28" s="31" customFormat="1" ht="15.75">
      <c r="A142" s="80"/>
      <c r="K142" s="80"/>
      <c r="L142" s="80"/>
      <c r="R142" s="82"/>
      <c r="V142" s="30"/>
      <c r="W142" s="30"/>
      <c r="X142" s="30"/>
      <c r="Y142" s="82"/>
      <c r="Z142" s="84"/>
      <c r="AA142" s="30"/>
      <c r="AB142" s="30"/>
    </row>
    <row r="143" spans="1:28" s="31" customFormat="1" ht="15.75">
      <c r="A143" s="80"/>
      <c r="K143" s="80"/>
      <c r="L143" s="80"/>
      <c r="R143" s="82"/>
      <c r="V143" s="30"/>
      <c r="W143" s="30"/>
      <c r="X143" s="30"/>
      <c r="Y143" s="82"/>
      <c r="Z143" s="84"/>
      <c r="AA143" s="30"/>
      <c r="AB143" s="30"/>
    </row>
    <row r="144" spans="1:28" s="31" customFormat="1" ht="15.75">
      <c r="A144" s="80"/>
      <c r="K144" s="80"/>
      <c r="L144" s="80"/>
      <c r="R144" s="82"/>
      <c r="V144" s="30"/>
      <c r="W144" s="30"/>
      <c r="X144" s="30"/>
      <c r="Y144" s="82"/>
      <c r="Z144" s="84"/>
      <c r="AA144" s="30"/>
      <c r="AB144" s="30"/>
    </row>
    <row r="145" spans="1:28" s="31" customFormat="1" ht="15.75">
      <c r="A145" s="80"/>
      <c r="K145" s="80"/>
      <c r="L145" s="80"/>
      <c r="R145" s="82"/>
      <c r="V145" s="30"/>
      <c r="W145" s="30"/>
      <c r="X145" s="30"/>
      <c r="Y145" s="82"/>
      <c r="Z145" s="84"/>
      <c r="AA145" s="30"/>
      <c r="AB145" s="30"/>
    </row>
    <row r="146" spans="1:28" s="31" customFormat="1" ht="15.75">
      <c r="A146" s="80"/>
      <c r="K146" s="80"/>
      <c r="L146" s="80"/>
      <c r="R146" s="82"/>
      <c r="V146" s="30"/>
      <c r="W146" s="30"/>
      <c r="X146" s="30"/>
      <c r="Y146" s="82"/>
      <c r="Z146" s="84"/>
      <c r="AA146" s="30"/>
      <c r="AB146" s="30"/>
    </row>
    <row r="147" spans="1:28" s="31" customFormat="1" ht="15.75">
      <c r="A147" s="80"/>
      <c r="K147" s="80"/>
      <c r="L147" s="80"/>
      <c r="R147" s="82"/>
      <c r="V147" s="30"/>
      <c r="W147" s="30"/>
      <c r="X147" s="30"/>
      <c r="Y147" s="82"/>
      <c r="Z147" s="84"/>
      <c r="AA147" s="30"/>
      <c r="AB147" s="30"/>
    </row>
    <row r="148" spans="1:28" s="31" customFormat="1" ht="15.75">
      <c r="A148" s="80"/>
      <c r="K148" s="80"/>
      <c r="L148" s="80"/>
      <c r="R148" s="82"/>
      <c r="V148" s="30"/>
      <c r="W148" s="30"/>
      <c r="X148" s="30"/>
      <c r="Y148" s="82"/>
      <c r="Z148" s="84"/>
      <c r="AA148" s="30"/>
      <c r="AB148" s="30"/>
    </row>
    <row r="149" spans="1:28" s="31" customFormat="1" ht="15.75">
      <c r="A149" s="80"/>
      <c r="K149" s="80"/>
      <c r="L149" s="80"/>
      <c r="R149" s="82"/>
      <c r="V149" s="30"/>
      <c r="W149" s="30"/>
      <c r="X149" s="30"/>
      <c r="Y149" s="82"/>
      <c r="Z149" s="84"/>
      <c r="AA149" s="30"/>
      <c r="AB149" s="30"/>
    </row>
    <row r="150" spans="1:28" s="31" customFormat="1" ht="15.75">
      <c r="A150" s="80"/>
      <c r="K150" s="80"/>
      <c r="L150" s="80"/>
      <c r="R150" s="82"/>
      <c r="V150" s="30"/>
      <c r="W150" s="30"/>
      <c r="X150" s="30"/>
      <c r="Y150" s="82"/>
      <c r="Z150" s="84"/>
      <c r="AA150" s="30"/>
      <c r="AB150" s="30"/>
    </row>
    <row r="151" spans="1:28" s="31" customFormat="1" ht="15.75">
      <c r="A151" s="80"/>
      <c r="K151" s="80"/>
      <c r="L151" s="80"/>
      <c r="R151" s="82"/>
      <c r="V151" s="30"/>
      <c r="W151" s="30"/>
      <c r="X151" s="30"/>
      <c r="Y151" s="82"/>
      <c r="Z151" s="84"/>
      <c r="AA151" s="30"/>
      <c r="AB151" s="30"/>
    </row>
    <row r="152" spans="1:28" s="31" customFormat="1" ht="15.75">
      <c r="A152" s="80"/>
      <c r="K152" s="80"/>
      <c r="L152" s="80"/>
      <c r="R152" s="82"/>
      <c r="V152" s="30"/>
      <c r="W152" s="30"/>
      <c r="X152" s="30"/>
      <c r="Y152" s="82"/>
      <c r="Z152" s="84"/>
      <c r="AA152" s="30"/>
      <c r="AB152" s="30"/>
    </row>
    <row r="153" spans="1:28" s="31" customFormat="1" ht="15.75">
      <c r="A153" s="80"/>
      <c r="K153" s="80"/>
      <c r="L153" s="80"/>
      <c r="R153" s="82"/>
      <c r="V153" s="30"/>
      <c r="W153" s="30"/>
      <c r="X153" s="30"/>
      <c r="Y153" s="82"/>
      <c r="Z153" s="84"/>
      <c r="AA153" s="30"/>
      <c r="AB153" s="30"/>
    </row>
    <row r="154" spans="1:28" s="31" customFormat="1" ht="15.75">
      <c r="A154" s="80"/>
      <c r="K154" s="80"/>
      <c r="L154" s="80"/>
      <c r="R154" s="82"/>
      <c r="V154" s="30"/>
      <c r="W154" s="30"/>
      <c r="X154" s="30"/>
      <c r="Y154" s="82"/>
      <c r="Z154" s="84"/>
      <c r="AA154" s="30"/>
      <c r="AB154" s="30"/>
    </row>
    <row r="155" spans="1:28" s="31" customFormat="1" ht="15.75">
      <c r="A155" s="80"/>
      <c r="K155" s="80"/>
      <c r="L155" s="80"/>
      <c r="R155" s="82"/>
      <c r="V155" s="30"/>
      <c r="W155" s="30"/>
      <c r="X155" s="30"/>
      <c r="Y155" s="82"/>
      <c r="Z155" s="84"/>
      <c r="AA155" s="30"/>
      <c r="AB155" s="30"/>
    </row>
    <row r="156" spans="1:28" s="31" customFormat="1" ht="15.75">
      <c r="A156" s="80"/>
      <c r="K156" s="80"/>
      <c r="L156" s="80"/>
      <c r="R156" s="82"/>
      <c r="V156" s="30"/>
      <c r="W156" s="30"/>
      <c r="X156" s="30"/>
      <c r="Y156" s="82"/>
      <c r="Z156" s="84"/>
      <c r="AA156" s="30"/>
      <c r="AB156" s="30"/>
    </row>
    <row r="157" spans="1:28" s="31" customFormat="1" ht="15.75">
      <c r="A157" s="80"/>
      <c r="K157" s="80"/>
      <c r="L157" s="80"/>
      <c r="R157" s="82"/>
      <c r="V157" s="30"/>
      <c r="W157" s="30"/>
      <c r="X157" s="30"/>
      <c r="Y157" s="82"/>
      <c r="Z157" s="84"/>
      <c r="AA157" s="30"/>
      <c r="AB157" s="30"/>
    </row>
    <row r="158" spans="1:28" s="31" customFormat="1" ht="15.75">
      <c r="A158" s="80"/>
      <c r="K158" s="80"/>
      <c r="L158" s="80"/>
      <c r="R158" s="82"/>
      <c r="V158" s="30"/>
      <c r="W158" s="30"/>
      <c r="X158" s="30"/>
      <c r="Y158" s="82"/>
      <c r="Z158" s="84"/>
      <c r="AA158" s="30"/>
      <c r="AB158" s="30"/>
    </row>
    <row r="159" spans="1:28" s="31" customFormat="1" ht="15.75">
      <c r="A159" s="80"/>
      <c r="K159" s="80"/>
      <c r="L159" s="80"/>
      <c r="R159" s="82"/>
      <c r="V159" s="30"/>
      <c r="W159" s="30"/>
      <c r="X159" s="30"/>
      <c r="Y159" s="82"/>
      <c r="Z159" s="84"/>
      <c r="AA159" s="30"/>
      <c r="AB159" s="30"/>
    </row>
    <row r="160" spans="1:28" s="31" customFormat="1" ht="15.75">
      <c r="A160" s="80"/>
      <c r="K160" s="80"/>
      <c r="L160" s="80"/>
      <c r="R160" s="82"/>
      <c r="V160" s="30"/>
      <c r="W160" s="30"/>
      <c r="X160" s="30"/>
      <c r="Y160" s="82"/>
      <c r="Z160" s="84"/>
      <c r="AA160" s="30"/>
      <c r="AB160" s="30"/>
    </row>
    <row r="161" spans="1:28" s="31" customFormat="1" ht="15.75">
      <c r="A161" s="80"/>
      <c r="K161" s="80"/>
      <c r="L161" s="80"/>
      <c r="R161" s="82"/>
      <c r="V161" s="30"/>
      <c r="W161" s="30"/>
      <c r="X161" s="30"/>
      <c r="Y161" s="82"/>
      <c r="Z161" s="84"/>
      <c r="AA161" s="30"/>
      <c r="AB161" s="30"/>
    </row>
    <row r="162" spans="1:28" s="31" customFormat="1" ht="15.75">
      <c r="A162" s="80"/>
      <c r="K162" s="80"/>
      <c r="L162" s="80"/>
      <c r="R162" s="82"/>
      <c r="V162" s="30"/>
      <c r="W162" s="30"/>
      <c r="X162" s="30"/>
      <c r="Y162" s="82"/>
      <c r="Z162" s="84"/>
      <c r="AA162" s="30"/>
      <c r="AB162" s="30"/>
    </row>
    <row r="163" spans="1:28" s="31" customFormat="1" ht="15.75">
      <c r="A163" s="80"/>
      <c r="K163" s="80"/>
      <c r="L163" s="80"/>
      <c r="R163" s="82"/>
      <c r="V163" s="30"/>
      <c r="W163" s="30"/>
      <c r="X163" s="30"/>
      <c r="Y163" s="82"/>
      <c r="Z163" s="84"/>
      <c r="AA163" s="30"/>
      <c r="AB163" s="30"/>
    </row>
    <row r="164" spans="1:28" s="31" customFormat="1" ht="15.75">
      <c r="A164" s="80"/>
      <c r="K164" s="80"/>
      <c r="L164" s="80"/>
      <c r="R164" s="82"/>
      <c r="V164" s="30"/>
      <c r="W164" s="30"/>
      <c r="X164" s="30"/>
      <c r="Y164" s="82"/>
      <c r="Z164" s="84"/>
      <c r="AA164" s="30"/>
      <c r="AB164" s="30"/>
    </row>
    <row r="165" spans="1:28" s="31" customFormat="1" ht="15.75">
      <c r="A165" s="80"/>
      <c r="K165" s="80"/>
      <c r="L165" s="80"/>
      <c r="R165" s="82"/>
      <c r="V165" s="30"/>
      <c r="W165" s="30"/>
      <c r="X165" s="30"/>
      <c r="Y165" s="82"/>
      <c r="Z165" s="84"/>
      <c r="AA165" s="30"/>
      <c r="AB165" s="30"/>
    </row>
    <row r="166" spans="1:28" s="31" customFormat="1" ht="15.75">
      <c r="A166" s="80"/>
      <c r="K166" s="80"/>
      <c r="L166" s="80"/>
      <c r="R166" s="82"/>
      <c r="V166" s="30"/>
      <c r="W166" s="30"/>
      <c r="X166" s="30"/>
      <c r="Y166" s="82"/>
      <c r="Z166" s="84"/>
      <c r="AA166" s="30"/>
      <c r="AB166" s="30"/>
    </row>
    <row r="167" spans="1:28" s="31" customFormat="1" ht="15.75">
      <c r="A167" s="80"/>
      <c r="K167" s="80"/>
      <c r="L167" s="80"/>
      <c r="R167" s="82"/>
      <c r="V167" s="30"/>
      <c r="W167" s="30"/>
      <c r="X167" s="30"/>
      <c r="Y167" s="82"/>
      <c r="Z167" s="84"/>
      <c r="AA167" s="30"/>
      <c r="AB167" s="30"/>
    </row>
    <row r="168" spans="1:28" s="31" customFormat="1" ht="15.75">
      <c r="A168" s="80"/>
      <c r="K168" s="80"/>
      <c r="L168" s="80"/>
      <c r="R168" s="82"/>
      <c r="V168" s="30"/>
      <c r="W168" s="30"/>
      <c r="X168" s="30"/>
      <c r="Y168" s="82"/>
      <c r="Z168" s="84"/>
      <c r="AA168" s="30"/>
      <c r="AB168" s="30"/>
    </row>
    <row r="169" spans="1:28" s="31" customFormat="1" ht="15.75">
      <c r="A169" s="80"/>
      <c r="K169" s="80"/>
      <c r="L169" s="80"/>
      <c r="R169" s="82"/>
      <c r="V169" s="30"/>
      <c r="W169" s="30"/>
      <c r="X169" s="30"/>
      <c r="Y169" s="82"/>
      <c r="Z169" s="84"/>
      <c r="AA169" s="30"/>
      <c r="AB169" s="30"/>
    </row>
    <row r="170" spans="1:28" s="31" customFormat="1" ht="15.75">
      <c r="A170" s="80"/>
      <c r="K170" s="80"/>
      <c r="L170" s="80"/>
      <c r="R170" s="82"/>
      <c r="V170" s="30"/>
      <c r="W170" s="30"/>
      <c r="X170" s="30"/>
      <c r="Y170" s="82"/>
      <c r="Z170" s="84"/>
      <c r="AA170" s="30"/>
      <c r="AB170" s="30"/>
    </row>
    <row r="171" spans="1:28" s="31" customFormat="1" ht="15.75">
      <c r="A171" s="80"/>
      <c r="K171" s="80"/>
      <c r="L171" s="80"/>
      <c r="R171" s="82"/>
      <c r="V171" s="30"/>
      <c r="W171" s="30"/>
      <c r="X171" s="30"/>
      <c r="Y171" s="82"/>
      <c r="Z171" s="84"/>
      <c r="AA171" s="30"/>
      <c r="AB171" s="30"/>
    </row>
    <row r="172" spans="1:28" s="31" customFormat="1" ht="15.75">
      <c r="A172" s="80"/>
      <c r="K172" s="80"/>
      <c r="L172" s="80"/>
      <c r="R172" s="82"/>
      <c r="V172" s="30"/>
      <c r="W172" s="30"/>
      <c r="X172" s="30"/>
      <c r="Y172" s="82"/>
      <c r="Z172" s="84"/>
      <c r="AA172" s="30"/>
      <c r="AB172" s="30"/>
    </row>
    <row r="173" spans="1:28" s="31" customFormat="1" ht="15.75">
      <c r="A173" s="80"/>
      <c r="K173" s="80"/>
      <c r="L173" s="80"/>
      <c r="R173" s="82"/>
      <c r="V173" s="30"/>
      <c r="W173" s="30"/>
      <c r="X173" s="30"/>
      <c r="Y173" s="82"/>
      <c r="Z173" s="84"/>
      <c r="AA173" s="30"/>
      <c r="AB173" s="30"/>
    </row>
    <row r="174" ht="15.75">
      <c r="B174" s="31"/>
    </row>
    <row r="175" ht="15.75">
      <c r="B175" s="31"/>
    </row>
    <row r="176" ht="15.75">
      <c r="B176" s="31"/>
    </row>
  </sheetData>
  <sheetProtection selectLockedCells="1" selectUnlockedCells="1"/>
  <mergeCells count="12">
    <mergeCell ref="K5:K6"/>
    <mergeCell ref="L5:L6"/>
    <mergeCell ref="E5:E6"/>
    <mergeCell ref="F5:F6"/>
    <mergeCell ref="G5:G6"/>
    <mergeCell ref="H5:H6"/>
    <mergeCell ref="I5:I6"/>
    <mergeCell ref="J5:J6"/>
    <mergeCell ref="A5:A6"/>
    <mergeCell ref="B5:B6"/>
    <mergeCell ref="C5:C6"/>
    <mergeCell ref="D5:D6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AY66"/>
  <sheetViews>
    <sheetView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7109375" style="3" customWidth="1"/>
    <col min="2" max="2" width="55.57421875" style="3" customWidth="1"/>
    <col min="3" max="3" width="23.140625" style="3" customWidth="1"/>
    <col min="4" max="4" width="7.140625" style="3" customWidth="1"/>
    <col min="5" max="5" width="11.28125" style="3" customWidth="1"/>
    <col min="6" max="6" width="12.8515625" style="3" customWidth="1"/>
    <col min="7" max="7" width="10.00390625" style="3" customWidth="1"/>
    <col min="8" max="8" width="12.8515625" style="3" customWidth="1"/>
    <col min="9" max="9" width="14.00390625" style="3" customWidth="1"/>
    <col min="10" max="10" width="10.7109375" style="3" customWidth="1"/>
    <col min="11" max="11" width="10.57421875" style="3" customWidth="1"/>
    <col min="12" max="12" width="14.28125" style="3" customWidth="1"/>
    <col min="13" max="13" width="11.7109375" style="3" customWidth="1"/>
    <col min="14" max="16384" width="9.140625" style="3" customWidth="1"/>
  </cols>
  <sheetData>
    <row r="1" ht="15.75" customHeight="1"/>
    <row r="2" spans="1:12" ht="18">
      <c r="A2" s="130"/>
      <c r="B2" s="165" t="s">
        <v>471</v>
      </c>
      <c r="C2" s="130"/>
      <c r="D2" s="130"/>
      <c r="L2" s="5" t="s">
        <v>312</v>
      </c>
    </row>
    <row r="3" spans="1:12" ht="15.75">
      <c r="A3" s="130"/>
      <c r="B3" s="130"/>
      <c r="C3" s="130"/>
      <c r="D3" s="130"/>
      <c r="F3" s="66" t="s">
        <v>418</v>
      </c>
      <c r="L3" s="5" t="s">
        <v>314</v>
      </c>
    </row>
    <row r="4" spans="1:12" ht="16.5" thickBot="1">
      <c r="A4" s="130"/>
      <c r="B4" s="131" t="s">
        <v>423</v>
      </c>
      <c r="C4" s="130"/>
      <c r="D4" s="130"/>
      <c r="L4" s="12" t="s">
        <v>315</v>
      </c>
    </row>
    <row r="5" spans="1:13" ht="13.5" customHeight="1">
      <c r="A5" s="460"/>
      <c r="B5" s="461"/>
      <c r="C5" s="462"/>
      <c r="D5" s="461"/>
      <c r="E5" s="463" t="s">
        <v>424</v>
      </c>
      <c r="F5" s="463" t="s">
        <v>425</v>
      </c>
      <c r="G5" s="464" t="s">
        <v>426</v>
      </c>
      <c r="H5" s="464" t="s">
        <v>425</v>
      </c>
      <c r="I5" s="672"/>
      <c r="J5" s="1214" t="s">
        <v>427</v>
      </c>
      <c r="K5" s="1292"/>
      <c r="L5" s="670" t="s">
        <v>428</v>
      </c>
      <c r="M5" s="464" t="s">
        <v>429</v>
      </c>
    </row>
    <row r="6" spans="1:13" ht="13.5" customHeight="1">
      <c r="A6" s="467" t="s">
        <v>316</v>
      </c>
      <c r="B6" s="468" t="s">
        <v>317</v>
      </c>
      <c r="C6" s="229" t="s">
        <v>387</v>
      </c>
      <c r="D6" s="468" t="s">
        <v>388</v>
      </c>
      <c r="E6" s="469" t="s">
        <v>430</v>
      </c>
      <c r="F6" s="469" t="s">
        <v>431</v>
      </c>
      <c r="G6" s="470" t="s">
        <v>432</v>
      </c>
      <c r="H6" s="470" t="s">
        <v>431</v>
      </c>
      <c r="I6" s="673" t="s">
        <v>393</v>
      </c>
      <c r="J6" s="1212" t="s">
        <v>433</v>
      </c>
      <c r="K6" s="1293"/>
      <c r="L6" s="471" t="s">
        <v>434</v>
      </c>
      <c r="M6" s="470" t="s">
        <v>435</v>
      </c>
    </row>
    <row r="7" spans="1:13" ht="13.5" customHeight="1" thickBot="1">
      <c r="A7" s="467"/>
      <c r="B7" s="474"/>
      <c r="C7" s="475"/>
      <c r="D7" s="474"/>
      <c r="E7" s="469" t="s">
        <v>436</v>
      </c>
      <c r="F7" s="476" t="s">
        <v>436</v>
      </c>
      <c r="G7" s="470"/>
      <c r="H7" s="477" t="s">
        <v>437</v>
      </c>
      <c r="I7" s="674"/>
      <c r="J7" s="1215"/>
      <c r="K7" s="1293"/>
      <c r="L7" s="671" t="s">
        <v>438</v>
      </c>
      <c r="M7" s="470" t="s">
        <v>437</v>
      </c>
    </row>
    <row r="8" spans="1:13" ht="48" customHeight="1">
      <c r="A8" s="572" t="s">
        <v>328</v>
      </c>
      <c r="B8" s="521" t="s">
        <v>439</v>
      </c>
      <c r="C8" s="44" t="s">
        <v>440</v>
      </c>
      <c r="D8" s="1294">
        <v>7</v>
      </c>
      <c r="E8" s="994"/>
      <c r="F8" s="1013"/>
      <c r="G8" s="1014"/>
      <c r="H8" s="1013"/>
      <c r="I8" s="1015"/>
      <c r="J8" s="998"/>
      <c r="K8" s="997"/>
      <c r="L8" s="1016"/>
      <c r="M8" s="994"/>
    </row>
    <row r="9" spans="1:13" ht="107.25" customHeight="1">
      <c r="A9" s="573" t="s">
        <v>332</v>
      </c>
      <c r="B9" s="520" t="s">
        <v>730</v>
      </c>
      <c r="C9" s="42" t="s">
        <v>441</v>
      </c>
      <c r="D9" s="709">
        <v>7</v>
      </c>
      <c r="E9" s="1001"/>
      <c r="F9" s="1017"/>
      <c r="G9" s="1018"/>
      <c r="H9" s="1017"/>
      <c r="I9" s="1019"/>
      <c r="J9" s="1004"/>
      <c r="K9" s="766"/>
      <c r="L9" s="1004"/>
      <c r="M9" s="1001"/>
    </row>
    <row r="10" spans="1:13" ht="37.5" customHeight="1">
      <c r="A10" s="573" t="s">
        <v>335</v>
      </c>
      <c r="B10" s="520" t="s">
        <v>442</v>
      </c>
      <c r="C10" s="42" t="s">
        <v>352</v>
      </c>
      <c r="D10" s="19">
        <v>4</v>
      </c>
      <c r="E10" s="1001"/>
      <c r="F10" s="1017"/>
      <c r="G10" s="1018"/>
      <c r="H10" s="1017"/>
      <c r="I10" s="1019"/>
      <c r="J10" s="1004"/>
      <c r="K10" s="766"/>
      <c r="L10" s="1020"/>
      <c r="M10" s="1001"/>
    </row>
    <row r="11" spans="1:13" ht="37.5" customHeight="1">
      <c r="A11" s="573" t="s">
        <v>339</v>
      </c>
      <c r="B11" s="520" t="s">
        <v>443</v>
      </c>
      <c r="C11" s="42" t="s">
        <v>352</v>
      </c>
      <c r="D11" s="19">
        <v>2</v>
      </c>
      <c r="E11" s="1001"/>
      <c r="F11" s="1017"/>
      <c r="G11" s="1018"/>
      <c r="H11" s="1017"/>
      <c r="I11" s="1019"/>
      <c r="J11" s="1004"/>
      <c r="K11" s="766"/>
      <c r="L11" s="1020"/>
      <c r="M11" s="1001"/>
    </row>
    <row r="12" spans="1:13" ht="37.5" customHeight="1">
      <c r="A12" s="573" t="s">
        <v>341</v>
      </c>
      <c r="B12" s="520" t="s">
        <v>444</v>
      </c>
      <c r="C12" s="42" t="s">
        <v>352</v>
      </c>
      <c r="D12" s="19">
        <v>2</v>
      </c>
      <c r="E12" s="1001"/>
      <c r="F12" s="1017"/>
      <c r="G12" s="1018"/>
      <c r="H12" s="1017"/>
      <c r="I12" s="1019"/>
      <c r="J12" s="1004"/>
      <c r="K12" s="766"/>
      <c r="L12" s="1020"/>
      <c r="M12" s="1001"/>
    </row>
    <row r="13" spans="1:13" ht="33.75" customHeight="1">
      <c r="A13" s="573" t="s">
        <v>343</v>
      </c>
      <c r="B13" s="520" t="s">
        <v>445</v>
      </c>
      <c r="C13" s="42" t="s">
        <v>352</v>
      </c>
      <c r="D13" s="19">
        <v>1</v>
      </c>
      <c r="E13" s="1001"/>
      <c r="F13" s="1017"/>
      <c r="G13" s="1018"/>
      <c r="H13" s="1017"/>
      <c r="I13" s="1019"/>
      <c r="J13" s="1004"/>
      <c r="K13" s="766"/>
      <c r="L13" s="1020"/>
      <c r="M13" s="1001"/>
    </row>
    <row r="14" spans="1:13" ht="33.75" customHeight="1">
      <c r="A14" s="573" t="s">
        <v>346</v>
      </c>
      <c r="B14" s="522" t="s">
        <v>446</v>
      </c>
      <c r="C14" s="133" t="s">
        <v>352</v>
      </c>
      <c r="D14" s="666">
        <v>1</v>
      </c>
      <c r="E14" s="1001"/>
      <c r="F14" s="1017"/>
      <c r="G14" s="1018"/>
      <c r="H14" s="1017"/>
      <c r="I14" s="1019"/>
      <c r="J14" s="1004"/>
      <c r="K14" s="766"/>
      <c r="L14" s="1020"/>
      <c r="M14" s="1001"/>
    </row>
    <row r="15" spans="1:13" s="30" customFormat="1" ht="33.75" customHeight="1">
      <c r="A15" s="573" t="s">
        <v>350</v>
      </c>
      <c r="B15" s="520" t="s">
        <v>447</v>
      </c>
      <c r="C15" s="42" t="s">
        <v>407</v>
      </c>
      <c r="D15" s="19">
        <v>1</v>
      </c>
      <c r="E15" s="1001"/>
      <c r="F15" s="1017"/>
      <c r="G15" s="1018"/>
      <c r="H15" s="1017"/>
      <c r="I15" s="1019"/>
      <c r="J15" s="1004"/>
      <c r="K15" s="766"/>
      <c r="L15" s="1020"/>
      <c r="M15" s="1001"/>
    </row>
    <row r="16" spans="1:13" s="30" customFormat="1" ht="33.75" customHeight="1">
      <c r="A16" s="573" t="s">
        <v>353</v>
      </c>
      <c r="B16" s="521" t="s">
        <v>448</v>
      </c>
      <c r="C16" s="44" t="s">
        <v>407</v>
      </c>
      <c r="D16" s="664">
        <v>1</v>
      </c>
      <c r="E16" s="1001"/>
      <c r="F16" s="1017"/>
      <c r="G16" s="1018"/>
      <c r="H16" s="1017"/>
      <c r="I16" s="1019"/>
      <c r="J16" s="1004"/>
      <c r="K16" s="766"/>
      <c r="L16" s="1020"/>
      <c r="M16" s="1001"/>
    </row>
    <row r="17" spans="1:13" s="30" customFormat="1" ht="33.75" customHeight="1">
      <c r="A17" s="573" t="s">
        <v>356</v>
      </c>
      <c r="B17" s="520" t="s">
        <v>449</v>
      </c>
      <c r="C17" s="42" t="s">
        <v>407</v>
      </c>
      <c r="D17" s="19">
        <v>1</v>
      </c>
      <c r="E17" s="1001"/>
      <c r="F17" s="1017"/>
      <c r="G17" s="1018"/>
      <c r="H17" s="1017"/>
      <c r="I17" s="1019"/>
      <c r="J17" s="1004"/>
      <c r="K17" s="766"/>
      <c r="L17" s="1020"/>
      <c r="M17" s="1001"/>
    </row>
    <row r="18" spans="1:13" s="30" customFormat="1" ht="33.75" customHeight="1">
      <c r="A18" s="573" t="s">
        <v>363</v>
      </c>
      <c r="B18" s="276" t="s">
        <v>477</v>
      </c>
      <c r="C18" s="44" t="s">
        <v>407</v>
      </c>
      <c r="D18" s="134">
        <v>1</v>
      </c>
      <c r="E18" s="1021"/>
      <c r="F18" s="1022"/>
      <c r="G18" s="1023"/>
      <c r="H18" s="1024"/>
      <c r="I18" s="1025"/>
      <c r="J18" s="1026"/>
      <c r="K18" s="1027"/>
      <c r="L18" s="1028"/>
      <c r="M18" s="1029"/>
    </row>
    <row r="19" spans="1:13" s="30" customFormat="1" ht="33.75" customHeight="1">
      <c r="A19" s="573" t="s">
        <v>366</v>
      </c>
      <c r="B19" s="220" t="s">
        <v>478</v>
      </c>
      <c r="C19" s="42" t="s">
        <v>407</v>
      </c>
      <c r="D19" s="17">
        <v>1</v>
      </c>
      <c r="E19" s="1021"/>
      <c r="F19" s="1030"/>
      <c r="G19" s="1031"/>
      <c r="H19" s="1032"/>
      <c r="I19" s="1033"/>
      <c r="J19" s="890"/>
      <c r="K19" s="696"/>
      <c r="L19" s="1034"/>
      <c r="M19" s="1035"/>
    </row>
    <row r="20" spans="1:13" s="30" customFormat="1" ht="33.75" customHeight="1">
      <c r="A20" s="573" t="s">
        <v>368</v>
      </c>
      <c r="B20" s="220" t="s">
        <v>450</v>
      </c>
      <c r="C20" s="42" t="s">
        <v>407</v>
      </c>
      <c r="D20" s="19">
        <v>1</v>
      </c>
      <c r="E20" s="1001"/>
      <c r="F20" s="1017"/>
      <c r="G20" s="1018"/>
      <c r="H20" s="1017"/>
      <c r="I20" s="1019"/>
      <c r="J20" s="1004"/>
      <c r="K20" s="766"/>
      <c r="L20" s="1020"/>
      <c r="M20" s="1001"/>
    </row>
    <row r="21" spans="1:13" s="30" customFormat="1" ht="34.5" customHeight="1" thickBot="1">
      <c r="A21" s="574" t="s">
        <v>369</v>
      </c>
      <c r="B21" s="575" t="s">
        <v>451</v>
      </c>
      <c r="C21" s="46" t="s">
        <v>406</v>
      </c>
      <c r="D21" s="665">
        <v>1</v>
      </c>
      <c r="E21" s="1007"/>
      <c r="F21" s="1036"/>
      <c r="G21" s="1037"/>
      <c r="H21" s="1036"/>
      <c r="I21" s="1038"/>
      <c r="J21" s="1011"/>
      <c r="K21" s="1010"/>
      <c r="L21" s="1039"/>
      <c r="M21" s="1007"/>
    </row>
    <row r="22" spans="1:13" s="30" customFormat="1" ht="17.25" customHeight="1">
      <c r="A22" s="24"/>
      <c r="B22" s="159" t="s">
        <v>460</v>
      </c>
      <c r="C22" s="24"/>
      <c r="D22" s="24"/>
      <c r="E22" s="136"/>
      <c r="F22" s="137"/>
      <c r="G22" s="138"/>
      <c r="H22" s="139"/>
      <c r="I22" s="139"/>
      <c r="J22" s="139"/>
      <c r="K22" s="139"/>
      <c r="L22" s="139"/>
      <c r="M22" s="139"/>
    </row>
    <row r="23" spans="1:13" s="30" customFormat="1" ht="17.25" customHeight="1">
      <c r="A23" s="24"/>
      <c r="B23" s="27"/>
      <c r="C23" s="24"/>
      <c r="D23" s="24"/>
      <c r="E23" s="136"/>
      <c r="F23" s="137"/>
      <c r="G23" s="138"/>
      <c r="H23" s="139"/>
      <c r="I23" s="139"/>
      <c r="J23" s="139"/>
      <c r="K23" s="139"/>
      <c r="L23" s="139"/>
      <c r="M23" s="139"/>
    </row>
    <row r="24" spans="1:13" s="30" customFormat="1" ht="17.25" customHeight="1">
      <c r="A24" s="24"/>
      <c r="B24" s="32"/>
      <c r="C24" s="24"/>
      <c r="D24" s="24"/>
      <c r="E24" s="137"/>
      <c r="F24" s="11" t="s">
        <v>472</v>
      </c>
      <c r="G24" s="138"/>
      <c r="H24" s="126"/>
      <c r="I24" s="139"/>
      <c r="J24" s="139"/>
      <c r="K24" s="139"/>
      <c r="L24" s="140"/>
      <c r="M24" s="139"/>
    </row>
    <row r="25" spans="1:13" s="30" customFormat="1" ht="17.25" customHeight="1">
      <c r="A25" s="24"/>
      <c r="B25" s="33" t="s">
        <v>360</v>
      </c>
      <c r="C25" s="34"/>
      <c r="D25" s="34"/>
      <c r="E25" s="34"/>
      <c r="F25" s="34"/>
      <c r="G25" s="35"/>
      <c r="H25" s="35"/>
      <c r="I25" s="35"/>
      <c r="J25" s="35"/>
      <c r="K25" s="63">
        <v>30</v>
      </c>
      <c r="L25" s="140"/>
      <c r="M25" s="139"/>
    </row>
    <row r="26" spans="1:13" s="30" customFormat="1" ht="17.25" customHeight="1">
      <c r="A26" s="24"/>
      <c r="B26" s="27"/>
      <c r="C26" s="24"/>
      <c r="D26" s="24"/>
      <c r="E26" s="136"/>
      <c r="F26" s="137"/>
      <c r="G26" s="138"/>
      <c r="H26" s="139"/>
      <c r="I26" s="139"/>
      <c r="J26" s="139"/>
      <c r="K26" s="139"/>
      <c r="L26" s="139"/>
      <c r="M26" s="139"/>
    </row>
    <row r="27" spans="1:12" ht="18">
      <c r="A27" s="130"/>
      <c r="B27" s="165" t="s">
        <v>471</v>
      </c>
      <c r="C27" s="130"/>
      <c r="D27" s="130"/>
      <c r="L27" s="5" t="s">
        <v>312</v>
      </c>
    </row>
    <row r="28" spans="1:12" ht="15.75">
      <c r="A28" s="130"/>
      <c r="B28" s="130"/>
      <c r="C28" s="130"/>
      <c r="D28" s="130"/>
      <c r="F28" s="9" t="s">
        <v>418</v>
      </c>
      <c r="L28" s="5" t="s">
        <v>314</v>
      </c>
    </row>
    <row r="29" spans="1:12" ht="15.75">
      <c r="A29" s="130"/>
      <c r="B29" s="131" t="s">
        <v>423</v>
      </c>
      <c r="C29" s="130"/>
      <c r="D29" s="130"/>
      <c r="F29" s="9" t="s">
        <v>362</v>
      </c>
      <c r="L29" s="12" t="s">
        <v>315</v>
      </c>
    </row>
    <row r="30" spans="1:13" ht="13.5" customHeight="1">
      <c r="A30" s="460"/>
      <c r="B30" s="461"/>
      <c r="C30" s="462"/>
      <c r="D30" s="461"/>
      <c r="E30" s="463" t="s">
        <v>424</v>
      </c>
      <c r="F30" s="463" t="s">
        <v>425</v>
      </c>
      <c r="G30" s="464" t="s">
        <v>426</v>
      </c>
      <c r="H30" s="464" t="s">
        <v>425</v>
      </c>
      <c r="I30" s="465"/>
      <c r="J30" s="1214" t="s">
        <v>427</v>
      </c>
      <c r="K30" s="1292"/>
      <c r="L30" s="464" t="s">
        <v>428</v>
      </c>
      <c r="M30" s="464" t="s">
        <v>429</v>
      </c>
    </row>
    <row r="31" spans="1:13" ht="13.5" customHeight="1">
      <c r="A31" s="467" t="s">
        <v>316</v>
      </c>
      <c r="B31" s="468" t="s">
        <v>317</v>
      </c>
      <c r="C31" s="229" t="s">
        <v>387</v>
      </c>
      <c r="D31" s="468" t="s">
        <v>388</v>
      </c>
      <c r="E31" s="469" t="s">
        <v>430</v>
      </c>
      <c r="F31" s="469" t="s">
        <v>431</v>
      </c>
      <c r="G31" s="470" t="s">
        <v>432</v>
      </c>
      <c r="H31" s="470" t="s">
        <v>431</v>
      </c>
      <c r="I31" s="471" t="s">
        <v>393</v>
      </c>
      <c r="J31" s="1212" t="s">
        <v>433</v>
      </c>
      <c r="K31" s="1293"/>
      <c r="L31" s="470" t="s">
        <v>434</v>
      </c>
      <c r="M31" s="470" t="s">
        <v>435</v>
      </c>
    </row>
    <row r="32" spans="1:13" ht="13.5" customHeight="1" thickBot="1">
      <c r="A32" s="473"/>
      <c r="B32" s="474"/>
      <c r="C32" s="475"/>
      <c r="D32" s="474"/>
      <c r="E32" s="476" t="s">
        <v>436</v>
      </c>
      <c r="F32" s="469" t="s">
        <v>436</v>
      </c>
      <c r="G32" s="477"/>
      <c r="H32" s="470" t="s">
        <v>437</v>
      </c>
      <c r="I32" s="478"/>
      <c r="J32" s="1213"/>
      <c r="K32" s="1295"/>
      <c r="L32" s="470" t="s">
        <v>438</v>
      </c>
      <c r="M32" s="477" t="s">
        <v>437</v>
      </c>
    </row>
    <row r="33" spans="1:13" ht="34.5" customHeight="1" thickBot="1">
      <c r="A33" s="679" t="s">
        <v>378</v>
      </c>
      <c r="B33" s="513" t="s">
        <v>452</v>
      </c>
      <c r="C33" s="514" t="s">
        <v>352</v>
      </c>
      <c r="D33" s="561">
        <v>1</v>
      </c>
      <c r="E33" s="980"/>
      <c r="F33" s="981"/>
      <c r="G33" s="982"/>
      <c r="H33" s="981"/>
      <c r="I33" s="983"/>
      <c r="J33" s="984"/>
      <c r="K33" s="985"/>
      <c r="L33" s="986"/>
      <c r="M33" s="987"/>
    </row>
    <row r="34" spans="1:25" s="143" customFormat="1" ht="21" customHeight="1" thickBot="1">
      <c r="A34" s="710"/>
      <c r="B34" s="711" t="s">
        <v>453</v>
      </c>
      <c r="C34" s="712"/>
      <c r="D34" s="712"/>
      <c r="E34" s="988"/>
      <c r="F34" s="989"/>
      <c r="G34" s="990"/>
      <c r="H34" s="836"/>
      <c r="I34" s="990"/>
      <c r="J34" s="836"/>
      <c r="K34" s="836"/>
      <c r="L34" s="991"/>
      <c r="M34" s="992"/>
      <c r="Y34" s="144"/>
    </row>
    <row r="35" spans="1:51" s="143" customFormat="1" ht="36" customHeight="1">
      <c r="A35" s="145" t="s">
        <v>381</v>
      </c>
      <c r="B35" s="38" t="s">
        <v>454</v>
      </c>
      <c r="C35" s="146" t="s">
        <v>403</v>
      </c>
      <c r="D35" s="212">
        <v>450</v>
      </c>
      <c r="E35" s="993"/>
      <c r="F35" s="994"/>
      <c r="G35" s="995"/>
      <c r="H35" s="994"/>
      <c r="I35" s="996"/>
      <c r="J35" s="997"/>
      <c r="K35" s="998"/>
      <c r="L35" s="760"/>
      <c r="M35" s="999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8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</row>
    <row r="36" spans="1:51" s="143" customFormat="1" ht="36" customHeight="1">
      <c r="A36" s="149" t="s">
        <v>383</v>
      </c>
      <c r="B36" s="41" t="s">
        <v>456</v>
      </c>
      <c r="C36" s="150" t="s">
        <v>403</v>
      </c>
      <c r="D36" s="213">
        <v>450</v>
      </c>
      <c r="E36" s="1000"/>
      <c r="F36" s="1001"/>
      <c r="G36" s="1002"/>
      <c r="H36" s="1001"/>
      <c r="I36" s="1003"/>
      <c r="J36" s="766"/>
      <c r="K36" s="1004"/>
      <c r="L36" s="766"/>
      <c r="M36" s="1005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8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</row>
    <row r="37" spans="1:51" s="143" customFormat="1" ht="36" customHeight="1" thickBot="1">
      <c r="A37" s="151" t="s">
        <v>455</v>
      </c>
      <c r="B37" s="141" t="s">
        <v>458</v>
      </c>
      <c r="C37" s="152" t="s">
        <v>403</v>
      </c>
      <c r="D37" s="221">
        <v>450</v>
      </c>
      <c r="E37" s="1006"/>
      <c r="F37" s="1007"/>
      <c r="G37" s="1008"/>
      <c r="H37" s="1007"/>
      <c r="I37" s="1009"/>
      <c r="J37" s="1010"/>
      <c r="K37" s="1011"/>
      <c r="L37" s="775"/>
      <c r="M37" s="1012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8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</row>
    <row r="38" spans="1:51" s="143" customFormat="1" ht="30" customHeight="1" thickBot="1">
      <c r="A38" s="138"/>
      <c r="B38" s="27"/>
      <c r="C38" s="138"/>
      <c r="D38" s="138"/>
      <c r="E38" s="823" t="s">
        <v>384</v>
      </c>
      <c r="F38" s="824"/>
      <c r="G38" s="823" t="s">
        <v>384</v>
      </c>
      <c r="H38" s="824"/>
      <c r="I38" s="836"/>
      <c r="J38" s="836"/>
      <c r="K38" s="836"/>
      <c r="L38" s="991"/>
      <c r="M38" s="964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8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</row>
    <row r="39" spans="1:13" ht="15.75">
      <c r="A39" s="156"/>
      <c r="C39" s="156"/>
      <c r="D39" s="156"/>
      <c r="E39" s="156"/>
      <c r="F39" s="158"/>
      <c r="G39" s="156"/>
      <c r="H39" s="156"/>
      <c r="I39" s="156"/>
      <c r="J39" s="156"/>
      <c r="K39" s="156"/>
      <c r="L39" s="156"/>
      <c r="M39" s="156"/>
    </row>
    <row r="40" spans="1:13" ht="18.75" customHeight="1">
      <c r="A40" s="156"/>
      <c r="B40" s="649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1:13" ht="15.75">
      <c r="A41" s="156"/>
      <c r="B41" s="599" t="s">
        <v>489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1:13" s="167" customFormat="1" ht="21" customHeight="1">
      <c r="A42" s="162"/>
      <c r="B42" s="161"/>
      <c r="C42" s="156"/>
      <c r="D42" s="156"/>
      <c r="E42" s="156"/>
      <c r="F42" s="156"/>
      <c r="G42" s="156"/>
      <c r="H42" s="156"/>
      <c r="I42" s="156"/>
      <c r="J42" s="156"/>
      <c r="K42" s="156"/>
      <c r="L42" s="162"/>
      <c r="M42" s="162"/>
    </row>
    <row r="43" spans="1:13" ht="18">
      <c r="A43" s="156"/>
      <c r="B43" s="157" t="s">
        <v>459</v>
      </c>
      <c r="C43" s="163"/>
      <c r="D43" s="164"/>
      <c r="E43" s="164"/>
      <c r="F43" s="164"/>
      <c r="G43" s="164"/>
      <c r="H43" s="165"/>
      <c r="I43" s="166"/>
      <c r="J43" s="162"/>
      <c r="K43" s="162"/>
      <c r="L43" s="156"/>
      <c r="M43" s="156"/>
    </row>
    <row r="44" spans="1:13" ht="15" customHeight="1">
      <c r="A44" s="156"/>
      <c r="B44" s="713" t="s">
        <v>188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1:13" ht="15" customHeight="1">
      <c r="A45" s="156"/>
      <c r="B45" s="713" t="s">
        <v>476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</row>
    <row r="46" spans="1:13" ht="15" customHeight="1">
      <c r="A46" s="156"/>
      <c r="B46" s="736" t="s">
        <v>189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3" ht="15" customHeight="1">
      <c r="A47" s="156"/>
      <c r="B47" s="736" t="s">
        <v>190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</row>
    <row r="48" spans="1:13" ht="15.75">
      <c r="A48" s="156"/>
      <c r="B48" s="16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</row>
    <row r="49" spans="1:13" ht="15.75">
      <c r="A49" s="156"/>
      <c r="B49" s="89" t="s">
        <v>419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</row>
    <row r="50" spans="1:13" ht="15.75">
      <c r="A50" s="156"/>
      <c r="B50" s="89" t="s">
        <v>420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51" spans="1:13" ht="15.75">
      <c r="A51" s="156"/>
      <c r="B51" s="89" t="s">
        <v>421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3" ht="15.75">
      <c r="A52" s="156"/>
      <c r="B52" s="161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</row>
    <row r="53" spans="1:13" ht="15.75">
      <c r="A53" s="156"/>
      <c r="B53" s="156"/>
      <c r="C53" s="156"/>
      <c r="D53" s="156"/>
      <c r="E53" s="156"/>
      <c r="F53" s="156"/>
      <c r="G53" s="156"/>
      <c r="H53" s="126"/>
      <c r="I53" s="156"/>
      <c r="J53" s="156"/>
      <c r="K53" s="156"/>
      <c r="L53" s="156"/>
      <c r="M53" s="156"/>
    </row>
    <row r="54" spans="1:13" ht="15.75">
      <c r="A54" s="156"/>
      <c r="B54" s="156"/>
      <c r="C54" s="156"/>
      <c r="D54" s="156"/>
      <c r="E54" s="156"/>
      <c r="F54" s="156"/>
      <c r="G54" s="156"/>
      <c r="H54" s="126"/>
      <c r="I54" s="156"/>
      <c r="J54" s="156"/>
      <c r="K54" s="156"/>
      <c r="L54" s="156"/>
      <c r="M54" s="156"/>
    </row>
    <row r="55" spans="1:13" ht="15.75">
      <c r="A55" s="156"/>
      <c r="B55" s="161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</row>
    <row r="56" spans="1:13" ht="15.75">
      <c r="A56" s="156"/>
      <c r="B56" s="161"/>
      <c r="C56" s="156"/>
      <c r="D56" s="156"/>
      <c r="E56" s="156"/>
      <c r="F56" s="11" t="s">
        <v>472</v>
      </c>
      <c r="G56" s="156"/>
      <c r="H56" s="156"/>
      <c r="I56" s="156"/>
      <c r="J56" s="156"/>
      <c r="K56" s="156"/>
      <c r="L56" s="156"/>
      <c r="M56" s="156"/>
    </row>
    <row r="57" spans="1:13" ht="15.75">
      <c r="A57" s="156"/>
      <c r="B57" s="161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3" ht="15.75">
      <c r="A58" s="156"/>
      <c r="B58" s="161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</row>
    <row r="59" spans="1:13" ht="15.75">
      <c r="A59" s="156"/>
      <c r="B59" s="161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</row>
    <row r="60" spans="1:13" ht="15.75">
      <c r="A60" s="156"/>
      <c r="B60" s="16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ht="15.75">
      <c r="A61" s="156"/>
      <c r="B61" s="161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1:13" ht="15.75">
      <c r="A62" s="156"/>
      <c r="B62" s="161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1:13" ht="15.75">
      <c r="A63" s="156"/>
      <c r="B63" s="161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</row>
    <row r="64" spans="1:13" ht="15.75">
      <c r="A64" s="156"/>
      <c r="B64" s="161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  <row r="65" spans="2:11" ht="15.75"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2:11" ht="18.75">
      <c r="B66" s="33" t="s">
        <v>360</v>
      </c>
      <c r="C66" s="34"/>
      <c r="D66" s="34"/>
      <c r="E66" s="34"/>
      <c r="F66" s="34"/>
      <c r="G66" s="35"/>
      <c r="H66" s="35"/>
      <c r="I66" s="35"/>
      <c r="J66" s="35"/>
      <c r="K66" s="63">
        <v>31</v>
      </c>
    </row>
  </sheetData>
  <sheetProtection selectLockedCells="1" selectUnlockedCells="1"/>
  <mergeCells count="6">
    <mergeCell ref="J31:K31"/>
    <mergeCell ref="J32:K32"/>
    <mergeCell ref="J5:K5"/>
    <mergeCell ref="J6:K6"/>
    <mergeCell ref="J7:K7"/>
    <mergeCell ref="J30:K30"/>
  </mergeCells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W14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168" customWidth="1"/>
    <col min="2" max="2" width="73.57421875" style="3" customWidth="1"/>
    <col min="3" max="3" width="6.28125" style="168" customWidth="1"/>
    <col min="4" max="4" width="7.7109375" style="168" customWidth="1"/>
    <col min="5" max="5" width="11.00390625" style="169" customWidth="1"/>
    <col min="6" max="6" width="13.7109375" style="3" customWidth="1"/>
    <col min="7" max="7" width="10.00390625" style="168" customWidth="1"/>
    <col min="8" max="8" width="13.7109375" style="3" customWidth="1"/>
    <col min="9" max="9" width="12.28125" style="3" customWidth="1"/>
    <col min="10" max="12" width="13.7109375" style="3" customWidth="1"/>
    <col min="13" max="13" width="14.00390625" style="3" customWidth="1"/>
    <col min="14" max="14" width="12.00390625" style="3" customWidth="1"/>
    <col min="15" max="15" width="14.421875" style="3" customWidth="1"/>
    <col min="16" max="16" width="15.7109375" style="3" customWidth="1"/>
    <col min="17" max="17" width="16.7109375" style="3" customWidth="1"/>
    <col min="18" max="18" width="18.00390625" style="3" customWidth="1"/>
    <col min="19" max="19" width="11.8515625" style="66" customWidth="1"/>
    <col min="20" max="20" width="14.00390625" style="66" customWidth="1"/>
    <col min="21" max="21" width="11.140625" style="3" customWidth="1"/>
    <col min="22" max="22" width="13.140625" style="3" customWidth="1"/>
    <col min="23" max="16384" width="9.140625" style="3" customWidth="1"/>
  </cols>
  <sheetData>
    <row r="2" spans="2:11" ht="18">
      <c r="B2" s="165" t="s">
        <v>471</v>
      </c>
      <c r="J2" s="171"/>
      <c r="K2" s="5" t="s">
        <v>312</v>
      </c>
    </row>
    <row r="3" spans="6:11" ht="15.75">
      <c r="F3" s="66" t="s">
        <v>422</v>
      </c>
      <c r="J3" s="171"/>
      <c r="K3" s="5" t="s">
        <v>314</v>
      </c>
    </row>
    <row r="4" spans="2:11" ht="15.75">
      <c r="B4" s="126" t="s">
        <v>461</v>
      </c>
      <c r="J4" s="172"/>
      <c r="K4" s="12" t="s">
        <v>315</v>
      </c>
    </row>
    <row r="5" spans="1:12" ht="15.75" customHeight="1">
      <c r="A5" s="461"/>
      <c r="B5" s="461"/>
      <c r="C5" s="462"/>
      <c r="D5" s="460"/>
      <c r="E5" s="463" t="s">
        <v>424</v>
      </c>
      <c r="F5" s="463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ht="15.75">
      <c r="A6" s="468" t="s">
        <v>316</v>
      </c>
      <c r="B6" s="468" t="s">
        <v>317</v>
      </c>
      <c r="C6" s="229" t="s">
        <v>387</v>
      </c>
      <c r="D6" s="467" t="s">
        <v>388</v>
      </c>
      <c r="E6" s="469" t="s">
        <v>430</v>
      </c>
      <c r="F6" s="469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ht="15.75">
      <c r="A7" s="474"/>
      <c r="B7" s="474"/>
      <c r="C7" s="475"/>
      <c r="D7" s="473"/>
      <c r="E7" s="476" t="s">
        <v>436</v>
      </c>
      <c r="F7" s="476" t="s">
        <v>436</v>
      </c>
      <c r="G7" s="477"/>
      <c r="H7" s="477" t="s">
        <v>437</v>
      </c>
      <c r="I7" s="478"/>
      <c r="J7" s="479"/>
      <c r="K7" s="477" t="s">
        <v>438</v>
      </c>
      <c r="L7" s="477" t="s">
        <v>437</v>
      </c>
    </row>
    <row r="8" spans="1:12" ht="34.5" customHeight="1">
      <c r="A8" s="15" t="s">
        <v>328</v>
      </c>
      <c r="B8" s="173" t="s">
        <v>462</v>
      </c>
      <c r="C8" s="39" t="s">
        <v>403</v>
      </c>
      <c r="D8" s="16">
        <v>500</v>
      </c>
      <c r="E8" s="965"/>
      <c r="F8" s="949"/>
      <c r="G8" s="966"/>
      <c r="H8" s="949"/>
      <c r="I8" s="967"/>
      <c r="J8" s="949"/>
      <c r="K8" s="968"/>
      <c r="L8" s="968"/>
    </row>
    <row r="9" spans="1:12" ht="29.25" customHeight="1">
      <c r="A9" s="17" t="s">
        <v>332</v>
      </c>
      <c r="B9" s="43" t="s">
        <v>463</v>
      </c>
      <c r="C9" s="42" t="s">
        <v>398</v>
      </c>
      <c r="D9" s="19">
        <v>800</v>
      </c>
      <c r="E9" s="969"/>
      <c r="F9" s="956"/>
      <c r="G9" s="696"/>
      <c r="H9" s="956"/>
      <c r="I9" s="970"/>
      <c r="J9" s="956"/>
      <c r="K9" s="971"/>
      <c r="L9" s="971"/>
    </row>
    <row r="10" spans="1:12" ht="29.25" customHeight="1">
      <c r="A10" s="17" t="s">
        <v>335</v>
      </c>
      <c r="B10" s="43" t="s">
        <v>464</v>
      </c>
      <c r="C10" s="42" t="s">
        <v>398</v>
      </c>
      <c r="D10" s="19">
        <v>20</v>
      </c>
      <c r="E10" s="969"/>
      <c r="F10" s="956"/>
      <c r="G10" s="696"/>
      <c r="H10" s="956"/>
      <c r="I10" s="970"/>
      <c r="J10" s="956"/>
      <c r="K10" s="971"/>
      <c r="L10" s="971"/>
    </row>
    <row r="11" spans="1:12" ht="29.25" customHeight="1">
      <c r="A11" s="21" t="s">
        <v>339</v>
      </c>
      <c r="B11" s="45" t="s">
        <v>465</v>
      </c>
      <c r="C11" s="142" t="s">
        <v>398</v>
      </c>
      <c r="D11" s="23">
        <v>20</v>
      </c>
      <c r="E11" s="972"/>
      <c r="F11" s="973"/>
      <c r="G11" s="974"/>
      <c r="H11" s="973"/>
      <c r="I11" s="975"/>
      <c r="J11" s="973"/>
      <c r="K11" s="976"/>
      <c r="L11" s="976"/>
    </row>
    <row r="12" spans="1:18" ht="30" customHeight="1">
      <c r="A12" s="174"/>
      <c r="B12" s="32"/>
      <c r="C12" s="174"/>
      <c r="D12" s="174"/>
      <c r="E12" s="823" t="s">
        <v>384</v>
      </c>
      <c r="F12" s="977"/>
      <c r="G12" s="823" t="s">
        <v>384</v>
      </c>
      <c r="H12" s="977"/>
      <c r="I12" s="978"/>
      <c r="J12" s="979"/>
      <c r="K12" s="979"/>
      <c r="L12" s="979"/>
      <c r="M12" s="66"/>
      <c r="N12" s="66"/>
      <c r="O12" s="66"/>
      <c r="P12" s="66"/>
      <c r="Q12" s="66"/>
      <c r="R12" s="66"/>
    </row>
    <row r="13" spans="1:49" ht="14.25" customHeight="1">
      <c r="A13" s="174"/>
      <c r="B13" s="55"/>
      <c r="C13" s="174"/>
      <c r="D13" s="176"/>
      <c r="E13" s="177"/>
      <c r="F13" s="178"/>
      <c r="G13" s="179"/>
      <c r="H13" s="178"/>
      <c r="I13" s="178"/>
      <c r="J13" s="178"/>
      <c r="K13" s="178"/>
      <c r="L13" s="178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ht="14.25" customHeight="1">
      <c r="A14" s="174"/>
      <c r="B14" s="599" t="s">
        <v>475</v>
      </c>
      <c r="C14" s="179"/>
      <c r="D14" s="179"/>
      <c r="E14" s="177"/>
      <c r="F14" s="177"/>
      <c r="G14" s="177"/>
      <c r="H14" s="179"/>
      <c r="I14" s="177"/>
      <c r="J14" s="179"/>
      <c r="K14" s="179"/>
      <c r="L14" s="178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24" s="30" customFormat="1" ht="18.75" customHeight="1">
      <c r="A15" s="179"/>
      <c r="B15" s="178"/>
      <c r="C15" s="179"/>
      <c r="D15" s="179"/>
      <c r="E15" s="177"/>
      <c r="F15" s="177"/>
      <c r="G15" s="177"/>
      <c r="H15" s="179"/>
      <c r="I15" s="177"/>
      <c r="J15" s="179"/>
      <c r="K15" s="179"/>
      <c r="L15" s="17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91"/>
      <c r="X15" s="91"/>
    </row>
    <row r="16" spans="1:24" s="30" customFormat="1" ht="14.25" customHeight="1">
      <c r="A16" s="179"/>
      <c r="B16" s="705" t="s">
        <v>459</v>
      </c>
      <c r="C16" s="163"/>
      <c r="D16" s="164"/>
      <c r="E16" s="164"/>
      <c r="F16" s="164"/>
      <c r="G16" s="180"/>
      <c r="H16" s="165"/>
      <c r="I16" s="136"/>
      <c r="J16" s="154"/>
      <c r="K16" s="154"/>
      <c r="L16" s="17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91"/>
      <c r="X16" s="91"/>
    </row>
    <row r="17" spans="1:24" s="180" customFormat="1" ht="21" customHeight="1">
      <c r="A17" s="154"/>
      <c r="B17" s="728" t="s">
        <v>480</v>
      </c>
      <c r="C17" s="179"/>
      <c r="D17" s="179"/>
      <c r="E17" s="177"/>
      <c r="F17" s="177"/>
      <c r="G17" s="177"/>
      <c r="H17" s="179"/>
      <c r="I17" s="177"/>
      <c r="J17" s="179"/>
      <c r="K17" s="179"/>
      <c r="L17" s="154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2"/>
      <c r="X17" s="182"/>
    </row>
    <row r="18" spans="1:24" s="30" customFormat="1" ht="14.25" customHeight="1">
      <c r="A18" s="179"/>
      <c r="B18" s="178"/>
      <c r="C18" s="179"/>
      <c r="D18" s="179"/>
      <c r="E18" s="177"/>
      <c r="F18" s="177"/>
      <c r="G18" s="177"/>
      <c r="H18" s="179"/>
      <c r="I18" s="177"/>
      <c r="J18" s="179"/>
      <c r="K18" s="179"/>
      <c r="L18" s="1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91"/>
      <c r="X18" s="91"/>
    </row>
    <row r="19" spans="1:24" s="30" customFormat="1" ht="14.25" customHeight="1">
      <c r="A19" s="179"/>
      <c r="B19" s="89" t="s">
        <v>419</v>
      </c>
      <c r="C19" s="179"/>
      <c r="D19" s="179"/>
      <c r="E19" s="177"/>
      <c r="F19" s="177"/>
      <c r="G19" s="177"/>
      <c r="H19" s="179"/>
      <c r="I19" s="177"/>
      <c r="J19" s="179"/>
      <c r="K19" s="179"/>
      <c r="L19" s="17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91"/>
      <c r="X19" s="91"/>
    </row>
    <row r="20" spans="1:24" s="30" customFormat="1" ht="14.25" customHeight="1">
      <c r="A20" s="179"/>
      <c r="B20" s="89" t="s">
        <v>420</v>
      </c>
      <c r="C20" s="179"/>
      <c r="D20" s="179"/>
      <c r="E20" s="177"/>
      <c r="F20" s="177"/>
      <c r="G20" s="177"/>
      <c r="H20" s="179"/>
      <c r="I20" s="177"/>
      <c r="J20" s="179"/>
      <c r="K20" s="179"/>
      <c r="L20" s="1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91"/>
      <c r="X20" s="91"/>
    </row>
    <row r="21" spans="1:24" s="30" customFormat="1" ht="14.25" customHeight="1">
      <c r="A21" s="179"/>
      <c r="B21" s="89" t="s">
        <v>421</v>
      </c>
      <c r="C21" s="179"/>
      <c r="D21" s="179"/>
      <c r="E21" s="177"/>
      <c r="F21" s="177"/>
      <c r="G21" s="177"/>
      <c r="H21" s="179"/>
      <c r="I21" s="177"/>
      <c r="J21" s="179"/>
      <c r="K21" s="179"/>
      <c r="L21" s="179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91"/>
      <c r="X21" s="91"/>
    </row>
    <row r="22" spans="1:24" s="30" customFormat="1" ht="14.25" customHeight="1">
      <c r="A22" s="179"/>
      <c r="B22" s="178"/>
      <c r="C22" s="179"/>
      <c r="D22" s="179"/>
      <c r="E22" s="177"/>
      <c r="F22" s="177"/>
      <c r="G22" s="177"/>
      <c r="H22" s="179"/>
      <c r="I22" s="177"/>
      <c r="J22" s="179"/>
      <c r="K22" s="179"/>
      <c r="L22" s="179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91"/>
      <c r="X22" s="91"/>
    </row>
    <row r="23" spans="1:24" s="30" customFormat="1" ht="14.25" customHeight="1">
      <c r="A23" s="179"/>
      <c r="B23" s="178"/>
      <c r="C23" s="179"/>
      <c r="D23" s="179"/>
      <c r="E23" s="177"/>
      <c r="F23" s="177"/>
      <c r="G23" s="177"/>
      <c r="H23" s="179"/>
      <c r="I23" s="177"/>
      <c r="J23" s="179"/>
      <c r="K23" s="179"/>
      <c r="L23" s="179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91"/>
      <c r="X23" s="91"/>
    </row>
    <row r="24" spans="1:24" s="30" customFormat="1" ht="14.25" customHeight="1">
      <c r="A24" s="179"/>
      <c r="B24" s="178"/>
      <c r="C24" s="179"/>
      <c r="D24" s="176"/>
      <c r="E24" s="177"/>
      <c r="F24" s="177"/>
      <c r="G24" s="177"/>
      <c r="H24" s="179"/>
      <c r="I24" s="177"/>
      <c r="J24" s="179"/>
      <c r="K24" s="179"/>
      <c r="L24" s="179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91"/>
      <c r="X24" s="91"/>
    </row>
    <row r="25" spans="1:24" s="30" customFormat="1" ht="14.25" customHeight="1">
      <c r="A25" s="179"/>
      <c r="B25" s="178"/>
      <c r="C25" s="179"/>
      <c r="D25" s="179"/>
      <c r="E25" s="177"/>
      <c r="F25" s="177"/>
      <c r="G25" s="176"/>
      <c r="H25" s="126"/>
      <c r="I25" s="177"/>
      <c r="J25" s="179"/>
      <c r="K25" s="179"/>
      <c r="L25" s="179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91"/>
      <c r="X25" s="91"/>
    </row>
    <row r="26" spans="1:24" s="30" customFormat="1" ht="14.25" customHeight="1">
      <c r="A26" s="179"/>
      <c r="B26" s="178"/>
      <c r="C26" s="179"/>
      <c r="D26" s="179"/>
      <c r="E26" s="183"/>
      <c r="F26" s="183"/>
      <c r="G26" s="183"/>
      <c r="H26" s="176"/>
      <c r="I26" s="183"/>
      <c r="J26" s="176"/>
      <c r="K26" s="176"/>
      <c r="L26" s="179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91"/>
      <c r="X26" s="91"/>
    </row>
    <row r="27" spans="1:24" s="30" customFormat="1" ht="14.25" customHeight="1">
      <c r="A27" s="179"/>
      <c r="B27" s="184"/>
      <c r="C27" s="184"/>
      <c r="D27" s="184"/>
      <c r="E27" s="184"/>
      <c r="F27" s="184"/>
      <c r="G27" s="176"/>
      <c r="H27" s="184"/>
      <c r="I27" s="184"/>
      <c r="J27" s="184"/>
      <c r="K27" s="184"/>
      <c r="L27" s="179"/>
      <c r="M27" s="88"/>
      <c r="N27" s="88"/>
      <c r="O27" s="88"/>
      <c r="P27" s="88"/>
      <c r="Q27" s="88"/>
      <c r="R27" s="88"/>
      <c r="S27" s="88"/>
      <c r="T27" s="88"/>
      <c r="U27" s="91"/>
      <c r="V27" s="91"/>
      <c r="W27" s="91"/>
      <c r="X27" s="91"/>
    </row>
    <row r="28" spans="1:24" s="30" customFormat="1" ht="14.25" customHeight="1">
      <c r="A28" s="184"/>
      <c r="B28" s="185"/>
      <c r="C28" s="179"/>
      <c r="D28" s="179"/>
      <c r="E28" s="183"/>
      <c r="F28" s="186"/>
      <c r="G28" s="183"/>
      <c r="H28" s="184"/>
      <c r="I28" s="184"/>
      <c r="J28" s="176"/>
      <c r="K28" s="176"/>
      <c r="L28" s="179"/>
      <c r="M28" s="88"/>
      <c r="N28" s="88"/>
      <c r="O28" s="88"/>
      <c r="P28" s="88"/>
      <c r="Q28" s="88"/>
      <c r="R28" s="88"/>
      <c r="S28" s="88"/>
      <c r="T28" s="88"/>
      <c r="U28" s="91"/>
      <c r="V28" s="91"/>
      <c r="W28" s="91"/>
      <c r="X28" s="91"/>
    </row>
    <row r="29" spans="1:24" s="30" customFormat="1" ht="15" customHeight="1">
      <c r="A29" s="179"/>
      <c r="B29" s="185"/>
      <c r="C29" s="179"/>
      <c r="D29" s="179"/>
      <c r="E29" s="183"/>
      <c r="F29" s="186"/>
      <c r="G29" s="183"/>
      <c r="H29" s="184"/>
      <c r="I29" s="184"/>
      <c r="J29" s="176"/>
      <c r="K29" s="176"/>
      <c r="L29" s="179"/>
      <c r="M29" s="88"/>
      <c r="N29" s="88"/>
      <c r="O29" s="88"/>
      <c r="P29" s="88"/>
      <c r="Q29" s="88"/>
      <c r="R29" s="88"/>
      <c r="S29" s="88"/>
      <c r="T29" s="88"/>
      <c r="U29" s="91"/>
      <c r="V29" s="91"/>
      <c r="W29" s="91"/>
      <c r="X29" s="91"/>
    </row>
    <row r="30" spans="1:24" s="30" customFormat="1" ht="15" customHeight="1">
      <c r="A30" s="179"/>
      <c r="B30" s="185"/>
      <c r="C30" s="179"/>
      <c r="D30" s="179"/>
      <c r="E30" s="183"/>
      <c r="F30" s="186"/>
      <c r="G30" s="183"/>
      <c r="H30" s="184"/>
      <c r="I30" s="184"/>
      <c r="J30" s="176"/>
      <c r="K30" s="176"/>
      <c r="L30" s="179"/>
      <c r="M30" s="88"/>
      <c r="N30" s="88"/>
      <c r="O30" s="88"/>
      <c r="P30" s="88"/>
      <c r="Q30" s="88"/>
      <c r="R30" s="88"/>
      <c r="S30" s="88"/>
      <c r="T30" s="88"/>
      <c r="U30" s="91"/>
      <c r="V30" s="91"/>
      <c r="W30" s="91"/>
      <c r="X30" s="91"/>
    </row>
    <row r="31" spans="1:24" s="30" customFormat="1" ht="15" customHeight="1">
      <c r="A31" s="179"/>
      <c r="B31" s="185"/>
      <c r="C31" s="179"/>
      <c r="D31" s="179"/>
      <c r="E31" s="183"/>
      <c r="F31" s="186"/>
      <c r="G31" s="183"/>
      <c r="H31" s="184"/>
      <c r="I31" s="184"/>
      <c r="J31" s="176"/>
      <c r="K31" s="176"/>
      <c r="L31" s="179"/>
      <c r="M31" s="88"/>
      <c r="N31" s="88"/>
      <c r="O31" s="88"/>
      <c r="P31" s="88"/>
      <c r="Q31" s="88"/>
      <c r="R31" s="88"/>
      <c r="S31" s="88"/>
      <c r="T31" s="88"/>
      <c r="U31" s="91"/>
      <c r="V31" s="91"/>
      <c r="W31" s="91"/>
      <c r="X31" s="91"/>
    </row>
    <row r="32" spans="1:24" s="30" customFormat="1" ht="15" customHeight="1">
      <c r="A32" s="179"/>
      <c r="B32" s="185"/>
      <c r="C32" s="179"/>
      <c r="D32" s="179"/>
      <c r="E32" s="183"/>
      <c r="F32" s="11" t="s">
        <v>472</v>
      </c>
      <c r="G32" s="183"/>
      <c r="H32" s="184"/>
      <c r="I32" s="184"/>
      <c r="J32" s="176"/>
      <c r="K32" s="176"/>
      <c r="L32" s="179"/>
      <c r="M32" s="88"/>
      <c r="N32" s="88"/>
      <c r="O32" s="88"/>
      <c r="P32" s="88"/>
      <c r="Q32" s="88"/>
      <c r="R32" s="88"/>
      <c r="S32" s="88"/>
      <c r="T32" s="88"/>
      <c r="U32" s="91"/>
      <c r="V32" s="91"/>
      <c r="W32" s="91"/>
      <c r="X32" s="91"/>
    </row>
    <row r="33" spans="1:24" s="30" customFormat="1" ht="15" customHeight="1">
      <c r="A33" s="179"/>
      <c r="B33" s="185"/>
      <c r="C33" s="179"/>
      <c r="D33" s="179"/>
      <c r="E33" s="183"/>
      <c r="F33" s="186"/>
      <c r="G33" s="183"/>
      <c r="H33" s="184"/>
      <c r="I33" s="184"/>
      <c r="J33" s="176"/>
      <c r="K33" s="176"/>
      <c r="L33" s="179"/>
      <c r="M33" s="88"/>
      <c r="N33" s="88"/>
      <c r="O33" s="88"/>
      <c r="P33" s="88"/>
      <c r="Q33" s="88"/>
      <c r="R33" s="88"/>
      <c r="S33" s="88"/>
      <c r="T33" s="88"/>
      <c r="U33" s="91"/>
      <c r="V33" s="91"/>
      <c r="W33" s="91"/>
      <c r="X33" s="91"/>
    </row>
    <row r="34" spans="1:24" s="30" customFormat="1" ht="13.5" customHeight="1">
      <c r="A34" s="179"/>
      <c r="B34" s="185"/>
      <c r="C34" s="179"/>
      <c r="D34" s="179"/>
      <c r="E34" s="183"/>
      <c r="F34" s="186"/>
      <c r="G34" s="183"/>
      <c r="H34" s="184"/>
      <c r="I34" s="184"/>
      <c r="J34" s="176"/>
      <c r="K34" s="176"/>
      <c r="L34" s="179"/>
      <c r="M34" s="88"/>
      <c r="N34" s="88"/>
      <c r="O34" s="88"/>
      <c r="P34" s="88"/>
      <c r="Q34" s="88"/>
      <c r="R34" s="88"/>
      <c r="S34" s="88"/>
      <c r="T34" s="88"/>
      <c r="U34" s="91"/>
      <c r="V34" s="91"/>
      <c r="W34" s="91"/>
      <c r="X34" s="91"/>
    </row>
    <row r="35" spans="1:24" s="30" customFormat="1" ht="13.5" customHeight="1">
      <c r="A35" s="179"/>
      <c r="B35" s="185"/>
      <c r="C35" s="179"/>
      <c r="D35" s="179"/>
      <c r="E35" s="183"/>
      <c r="F35" s="186"/>
      <c r="G35" s="183"/>
      <c r="H35" s="184"/>
      <c r="I35" s="184"/>
      <c r="J35" s="176"/>
      <c r="K35" s="176"/>
      <c r="L35" s="179"/>
      <c r="M35" s="88"/>
      <c r="N35" s="88"/>
      <c r="O35" s="88"/>
      <c r="P35" s="88"/>
      <c r="Q35" s="88"/>
      <c r="R35" s="88"/>
      <c r="S35" s="88"/>
      <c r="T35" s="88"/>
      <c r="U35" s="91"/>
      <c r="V35" s="91"/>
      <c r="W35" s="91"/>
      <c r="X35" s="91"/>
    </row>
    <row r="36" spans="1:24" s="30" customFormat="1" ht="13.5" customHeight="1">
      <c r="A36" s="179"/>
      <c r="L36" s="179"/>
      <c r="M36" s="88"/>
      <c r="N36" s="88"/>
      <c r="O36" s="88"/>
      <c r="P36" s="88"/>
      <c r="Q36" s="88"/>
      <c r="R36" s="88"/>
      <c r="S36" s="88"/>
      <c r="T36" s="88"/>
      <c r="U36" s="91"/>
      <c r="V36" s="91"/>
      <c r="W36" s="91"/>
      <c r="X36" s="91"/>
    </row>
    <row r="37" spans="2:24" s="30" customFormat="1" ht="15.75">
      <c r="B37" s="187"/>
      <c r="C37" s="88"/>
      <c r="D37" s="88"/>
      <c r="E37" s="111"/>
      <c r="F37" s="93"/>
      <c r="G37" s="111"/>
      <c r="J37" s="91"/>
      <c r="K37" s="91"/>
      <c r="L37" s="179"/>
      <c r="M37" s="88"/>
      <c r="N37" s="88"/>
      <c r="O37" s="88"/>
      <c r="P37" s="88"/>
      <c r="Q37" s="88"/>
      <c r="R37" s="88"/>
      <c r="S37" s="88"/>
      <c r="T37" s="88"/>
      <c r="U37" s="91"/>
      <c r="V37" s="91"/>
      <c r="W37" s="91"/>
      <c r="X37" s="91"/>
    </row>
    <row r="38" spans="2:24" s="30" customFormat="1" ht="15.75">
      <c r="B38" s="187"/>
      <c r="C38" s="88"/>
      <c r="D38" s="88"/>
      <c r="E38" s="111"/>
      <c r="F38" s="93"/>
      <c r="G38" s="111"/>
      <c r="J38" s="91"/>
      <c r="K38" s="91"/>
      <c r="L38" s="179"/>
      <c r="M38" s="88"/>
      <c r="N38" s="88"/>
      <c r="O38" s="88"/>
      <c r="P38" s="88"/>
      <c r="Q38" s="88"/>
      <c r="R38" s="88"/>
      <c r="S38" s="88"/>
      <c r="T38" s="88"/>
      <c r="U38" s="91"/>
      <c r="V38" s="91"/>
      <c r="W38" s="91"/>
      <c r="X38" s="91"/>
    </row>
    <row r="39" spans="1:24" s="30" customFormat="1" ht="15.75">
      <c r="A39" s="88"/>
      <c r="B39" s="187"/>
      <c r="C39" s="88"/>
      <c r="D39" s="88"/>
      <c r="E39" s="111"/>
      <c r="F39" s="93"/>
      <c r="G39" s="111"/>
      <c r="H39" s="188"/>
      <c r="J39" s="91"/>
      <c r="K39" s="91"/>
      <c r="L39" s="88"/>
      <c r="M39" s="88"/>
      <c r="N39" s="88"/>
      <c r="O39" s="88"/>
      <c r="P39" s="88"/>
      <c r="Q39" s="88"/>
      <c r="R39" s="88"/>
      <c r="S39" s="88"/>
      <c r="T39" s="88"/>
      <c r="U39" s="91"/>
      <c r="V39" s="91"/>
      <c r="W39" s="91"/>
      <c r="X39" s="91"/>
    </row>
    <row r="40" spans="1:24" s="30" customFormat="1" ht="15.75">
      <c r="A40" s="88"/>
      <c r="B40" s="187"/>
      <c r="C40" s="88"/>
      <c r="D40" s="88"/>
      <c r="E40" s="111"/>
      <c r="F40" s="93"/>
      <c r="G40" s="111"/>
      <c r="H40" s="189"/>
      <c r="J40" s="91"/>
      <c r="K40" s="91"/>
      <c r="L40" s="88"/>
      <c r="M40" s="88"/>
      <c r="N40" s="88"/>
      <c r="O40" s="88"/>
      <c r="P40" s="88"/>
      <c r="Q40" s="88"/>
      <c r="R40" s="88"/>
      <c r="S40" s="88"/>
      <c r="T40" s="88"/>
      <c r="U40" s="91"/>
      <c r="V40" s="91"/>
      <c r="W40" s="91"/>
      <c r="X40" s="91"/>
    </row>
    <row r="41" spans="1:24" s="30" customFormat="1" ht="15.75">
      <c r="A41" s="88"/>
      <c r="B41" s="192"/>
      <c r="C41" s="190"/>
      <c r="D41" s="190"/>
      <c r="E41" s="111"/>
      <c r="F41" s="93"/>
      <c r="G41" s="111"/>
      <c r="J41" s="91"/>
      <c r="K41" s="91"/>
      <c r="L41" s="88"/>
      <c r="M41" s="88"/>
      <c r="N41" s="88"/>
      <c r="O41" s="88"/>
      <c r="P41" s="88"/>
      <c r="Q41" s="88"/>
      <c r="R41" s="88"/>
      <c r="S41" s="88"/>
      <c r="T41" s="88"/>
      <c r="U41" s="91"/>
      <c r="V41" s="91"/>
      <c r="W41" s="91"/>
      <c r="X41" s="91"/>
    </row>
    <row r="42" spans="1:24" s="30" customFormat="1" ht="15.75">
      <c r="A42" s="190"/>
      <c r="C42" s="91"/>
      <c r="D42" s="91"/>
      <c r="E42" s="111"/>
      <c r="F42" s="93"/>
      <c r="G42" s="111"/>
      <c r="J42" s="91"/>
      <c r="K42" s="91"/>
      <c r="L42" s="88"/>
      <c r="M42" s="88"/>
      <c r="N42" s="88"/>
      <c r="O42" s="88"/>
      <c r="P42" s="88"/>
      <c r="Q42" s="88"/>
      <c r="R42" s="88"/>
      <c r="S42" s="88"/>
      <c r="T42" s="88"/>
      <c r="U42" s="91"/>
      <c r="V42" s="91"/>
      <c r="W42" s="91"/>
      <c r="X42" s="91"/>
    </row>
    <row r="43" spans="1:24" s="30" customFormat="1" ht="15.75">
      <c r="A43" s="190"/>
      <c r="C43" s="91"/>
      <c r="D43" s="91"/>
      <c r="E43" s="111"/>
      <c r="F43" s="93"/>
      <c r="G43" s="111"/>
      <c r="J43" s="91"/>
      <c r="K43" s="91"/>
      <c r="L43" s="88"/>
      <c r="M43" s="88"/>
      <c r="N43" s="88"/>
      <c r="O43" s="88"/>
      <c r="P43" s="88"/>
      <c r="Q43" s="88"/>
      <c r="R43" s="88"/>
      <c r="S43" s="88"/>
      <c r="T43" s="88"/>
      <c r="U43" s="91"/>
      <c r="V43" s="91"/>
      <c r="W43" s="91"/>
      <c r="X43" s="91"/>
    </row>
    <row r="44" spans="1:24" s="30" customFormat="1" ht="18.75">
      <c r="A44" s="190"/>
      <c r="B44" s="33" t="s">
        <v>360</v>
      </c>
      <c r="C44" s="34"/>
      <c r="D44" s="34"/>
      <c r="E44" s="34"/>
      <c r="F44" s="34"/>
      <c r="G44" s="35"/>
      <c r="H44" s="35"/>
      <c r="I44" s="35"/>
      <c r="J44" s="35"/>
      <c r="K44" s="63">
        <v>32</v>
      </c>
      <c r="L44" s="88"/>
      <c r="M44" s="88"/>
      <c r="N44" s="88"/>
      <c r="O44" s="88"/>
      <c r="P44" s="88"/>
      <c r="Q44" s="88"/>
      <c r="R44" s="88"/>
      <c r="S44" s="88"/>
      <c r="T44" s="88"/>
      <c r="U44" s="91"/>
      <c r="V44" s="91"/>
      <c r="W44" s="91"/>
      <c r="X44" s="91"/>
    </row>
    <row r="45" spans="1:24" s="30" customFormat="1" ht="15.75">
      <c r="A45" s="190"/>
      <c r="B45" s="115"/>
      <c r="C45" s="91"/>
      <c r="D45" s="91"/>
      <c r="E45" s="193"/>
      <c r="F45" s="93"/>
      <c r="G45" s="111"/>
      <c r="J45" s="91"/>
      <c r="K45" s="91"/>
      <c r="L45" s="88"/>
      <c r="M45" s="88"/>
      <c r="N45" s="88"/>
      <c r="O45" s="88"/>
      <c r="P45" s="88"/>
      <c r="Q45" s="88"/>
      <c r="R45" s="88"/>
      <c r="S45" s="88"/>
      <c r="T45" s="88"/>
      <c r="U45" s="91"/>
      <c r="V45" s="91"/>
      <c r="W45" s="91"/>
      <c r="X45" s="91"/>
    </row>
    <row r="46" spans="1:24" s="30" customFormat="1" ht="15.75">
      <c r="A46" s="190"/>
      <c r="B46" s="115"/>
      <c r="C46" s="91"/>
      <c r="D46" s="91"/>
      <c r="E46" s="193"/>
      <c r="F46" s="93"/>
      <c r="G46" s="111"/>
      <c r="J46" s="91"/>
      <c r="K46" s="91"/>
      <c r="L46" s="88"/>
      <c r="M46" s="88"/>
      <c r="N46" s="88"/>
      <c r="O46" s="88"/>
      <c r="P46" s="88"/>
      <c r="Q46" s="88"/>
      <c r="R46" s="88"/>
      <c r="S46" s="88"/>
      <c r="T46" s="88"/>
      <c r="U46" s="91"/>
      <c r="V46" s="91"/>
      <c r="W46" s="91"/>
      <c r="X46" s="91"/>
    </row>
    <row r="47" spans="1:24" s="30" customFormat="1" ht="15.75">
      <c r="A47" s="190"/>
      <c r="C47" s="91"/>
      <c r="D47" s="91"/>
      <c r="E47" s="111"/>
      <c r="F47" s="93"/>
      <c r="G47" s="111"/>
      <c r="J47" s="91"/>
      <c r="K47" s="91"/>
      <c r="L47" s="88"/>
      <c r="M47" s="88"/>
      <c r="N47" s="88"/>
      <c r="O47" s="88"/>
      <c r="P47" s="88"/>
      <c r="Q47" s="88"/>
      <c r="R47" s="88"/>
      <c r="S47" s="88"/>
      <c r="T47" s="88"/>
      <c r="U47" s="91"/>
      <c r="V47" s="91"/>
      <c r="W47" s="91"/>
      <c r="X47" s="91"/>
    </row>
    <row r="48" spans="1:24" s="30" customFormat="1" ht="15.75">
      <c r="A48" s="190"/>
      <c r="B48" s="115"/>
      <c r="C48" s="91"/>
      <c r="D48" s="91"/>
      <c r="E48" s="111"/>
      <c r="F48" s="93"/>
      <c r="G48" s="111"/>
      <c r="J48" s="91"/>
      <c r="K48" s="91"/>
      <c r="L48" s="88"/>
      <c r="M48" s="88"/>
      <c r="N48" s="88"/>
      <c r="O48" s="88"/>
      <c r="P48" s="88"/>
      <c r="Q48" s="88"/>
      <c r="R48" s="88"/>
      <c r="S48" s="88"/>
      <c r="T48" s="88"/>
      <c r="U48" s="91"/>
      <c r="V48" s="91"/>
      <c r="W48" s="91"/>
      <c r="X48" s="91"/>
    </row>
    <row r="49" spans="1:24" s="30" customFormat="1" ht="15.75">
      <c r="A49" s="190"/>
      <c r="B49" s="115"/>
      <c r="C49" s="91"/>
      <c r="D49" s="91"/>
      <c r="E49" s="111"/>
      <c r="F49" s="93"/>
      <c r="G49" s="111"/>
      <c r="J49" s="91"/>
      <c r="K49" s="91"/>
      <c r="L49" s="88"/>
      <c r="M49" s="88"/>
      <c r="N49" s="88"/>
      <c r="O49" s="88"/>
      <c r="P49" s="88"/>
      <c r="Q49" s="88"/>
      <c r="R49" s="88"/>
      <c r="S49" s="88"/>
      <c r="T49" s="88"/>
      <c r="U49" s="91"/>
      <c r="V49" s="91"/>
      <c r="W49" s="91"/>
      <c r="X49" s="91"/>
    </row>
    <row r="50" spans="1:24" s="30" customFormat="1" ht="15.75">
      <c r="A50" s="190"/>
      <c r="C50" s="91"/>
      <c r="D50" s="91"/>
      <c r="E50" s="129"/>
      <c r="F50" s="194"/>
      <c r="G50" s="129"/>
      <c r="H50" s="195"/>
      <c r="I50" s="196"/>
      <c r="J50" s="190"/>
      <c r="K50" s="91"/>
      <c r="L50" s="88"/>
      <c r="M50" s="88"/>
      <c r="N50" s="88"/>
      <c r="O50" s="88"/>
      <c r="P50" s="88"/>
      <c r="Q50" s="88"/>
      <c r="R50" s="88"/>
      <c r="S50" s="88"/>
      <c r="T50" s="88"/>
      <c r="U50" s="91"/>
      <c r="V50" s="91"/>
      <c r="W50" s="91"/>
      <c r="X50" s="91"/>
    </row>
    <row r="51" spans="1:24" s="30" customFormat="1" ht="15.75">
      <c r="A51" s="190"/>
      <c r="C51" s="91"/>
      <c r="D51" s="91"/>
      <c r="E51" s="111"/>
      <c r="F51" s="93"/>
      <c r="G51" s="111"/>
      <c r="J51" s="91"/>
      <c r="K51" s="91"/>
      <c r="L51" s="88"/>
      <c r="M51" s="88"/>
      <c r="N51" s="88"/>
      <c r="O51" s="88"/>
      <c r="P51" s="88"/>
      <c r="Q51" s="88"/>
      <c r="R51" s="88"/>
      <c r="S51" s="88"/>
      <c r="T51" s="88"/>
      <c r="U51" s="91"/>
      <c r="V51" s="91"/>
      <c r="W51" s="91"/>
      <c r="X51" s="91"/>
    </row>
    <row r="52" spans="1:24" s="30" customFormat="1" ht="15.75">
      <c r="A52" s="190"/>
      <c r="C52" s="91"/>
      <c r="D52" s="91"/>
      <c r="E52" s="111"/>
      <c r="F52" s="93"/>
      <c r="G52" s="111"/>
      <c r="I52" s="188"/>
      <c r="J52" s="91"/>
      <c r="K52" s="91"/>
      <c r="L52" s="88"/>
      <c r="M52" s="88"/>
      <c r="N52" s="88"/>
      <c r="O52" s="88"/>
      <c r="P52" s="88"/>
      <c r="Q52" s="88"/>
      <c r="R52" s="88"/>
      <c r="S52" s="88"/>
      <c r="T52" s="88"/>
      <c r="U52" s="91"/>
      <c r="V52" s="91"/>
      <c r="W52" s="91"/>
      <c r="X52" s="91"/>
    </row>
    <row r="53" spans="1:24" s="30" customFormat="1" ht="15.75">
      <c r="A53" s="190"/>
      <c r="C53" s="91"/>
      <c r="D53" s="91"/>
      <c r="E53" s="111"/>
      <c r="F53" s="93"/>
      <c r="G53" s="111"/>
      <c r="I53" s="188"/>
      <c r="J53" s="91"/>
      <c r="K53" s="91"/>
      <c r="L53" s="88"/>
      <c r="M53" s="88"/>
      <c r="N53" s="88"/>
      <c r="O53" s="88"/>
      <c r="P53" s="88"/>
      <c r="Q53" s="88"/>
      <c r="R53" s="88"/>
      <c r="S53" s="88"/>
      <c r="T53" s="88"/>
      <c r="U53" s="91"/>
      <c r="V53" s="91"/>
      <c r="W53" s="91"/>
      <c r="X53" s="91"/>
    </row>
    <row r="54" spans="1:24" s="30" customFormat="1" ht="20.25">
      <c r="A54" s="190"/>
      <c r="C54" s="91"/>
      <c r="D54" s="91"/>
      <c r="E54" s="197"/>
      <c r="F54" s="198"/>
      <c r="G54" s="111"/>
      <c r="I54" s="189"/>
      <c r="J54" s="91"/>
      <c r="K54" s="91"/>
      <c r="L54" s="88"/>
      <c r="M54" s="88"/>
      <c r="N54" s="88"/>
      <c r="O54" s="88"/>
      <c r="P54" s="88"/>
      <c r="Q54" s="88"/>
      <c r="R54" s="88"/>
      <c r="S54" s="88"/>
      <c r="T54" s="88"/>
      <c r="U54" s="91"/>
      <c r="V54" s="91"/>
      <c r="W54" s="91"/>
      <c r="X54" s="91"/>
    </row>
    <row r="55" spans="1:24" s="30" customFormat="1" ht="15.75">
      <c r="A55" s="190"/>
      <c r="C55" s="91"/>
      <c r="D55" s="91"/>
      <c r="E55" s="111"/>
      <c r="F55" s="93"/>
      <c r="G55" s="111"/>
      <c r="J55" s="91"/>
      <c r="K55" s="91"/>
      <c r="L55" s="88"/>
      <c r="M55" s="88"/>
      <c r="N55" s="88"/>
      <c r="O55" s="88"/>
      <c r="P55" s="88"/>
      <c r="Q55" s="88"/>
      <c r="R55" s="88"/>
      <c r="S55" s="88"/>
      <c r="T55" s="88"/>
      <c r="U55" s="91"/>
      <c r="V55" s="91"/>
      <c r="W55" s="91"/>
      <c r="X55" s="91"/>
    </row>
    <row r="56" spans="1:24" s="30" customFormat="1" ht="15.75">
      <c r="A56" s="190"/>
      <c r="C56" s="91"/>
      <c r="D56" s="91"/>
      <c r="E56" s="199"/>
      <c r="F56" s="200"/>
      <c r="G56" s="200"/>
      <c r="H56" s="201"/>
      <c r="I56" s="201"/>
      <c r="J56" s="201"/>
      <c r="K56" s="202"/>
      <c r="L56" s="88"/>
      <c r="M56" s="88"/>
      <c r="N56" s="88"/>
      <c r="O56" s="88"/>
      <c r="P56" s="88"/>
      <c r="Q56" s="88"/>
      <c r="R56" s="88"/>
      <c r="S56" s="88"/>
      <c r="T56" s="88"/>
      <c r="U56" s="91"/>
      <c r="V56" s="91"/>
      <c r="W56" s="91"/>
      <c r="X56" s="91"/>
    </row>
    <row r="57" spans="1:24" s="30" customFormat="1" ht="15.75">
      <c r="A57" s="190"/>
      <c r="C57" s="91"/>
      <c r="D57" s="91"/>
      <c r="E57" s="203"/>
      <c r="F57" s="200"/>
      <c r="G57" s="200"/>
      <c r="H57" s="201"/>
      <c r="I57" s="201"/>
      <c r="J57" s="201"/>
      <c r="K57" s="201"/>
      <c r="L57" s="88"/>
      <c r="M57" s="88"/>
      <c r="N57" s="88"/>
      <c r="O57" s="88"/>
      <c r="P57" s="88"/>
      <c r="Q57" s="88"/>
      <c r="R57" s="88"/>
      <c r="S57" s="88"/>
      <c r="T57" s="88"/>
      <c r="U57" s="91"/>
      <c r="V57" s="91"/>
      <c r="W57" s="91"/>
      <c r="X57" s="91"/>
    </row>
    <row r="58" spans="1:24" s="30" customFormat="1" ht="15.75">
      <c r="A58" s="190"/>
      <c r="B58" s="195"/>
      <c r="C58" s="190"/>
      <c r="D58" s="190"/>
      <c r="E58" s="199"/>
      <c r="F58" s="200"/>
      <c r="G58" s="200"/>
      <c r="H58" s="201"/>
      <c r="I58" s="201"/>
      <c r="J58" s="201"/>
      <c r="K58" s="202"/>
      <c r="L58" s="88"/>
      <c r="M58" s="88"/>
      <c r="N58" s="88"/>
      <c r="O58" s="88"/>
      <c r="P58" s="88"/>
      <c r="Q58" s="88"/>
      <c r="R58" s="88"/>
      <c r="S58" s="88"/>
      <c r="T58" s="88"/>
      <c r="U58" s="91"/>
      <c r="V58" s="91"/>
      <c r="W58" s="91"/>
      <c r="X58" s="91"/>
    </row>
    <row r="59" spans="1:24" s="30" customFormat="1" ht="15.75">
      <c r="A59" s="190"/>
      <c r="C59" s="91"/>
      <c r="D59" s="91"/>
      <c r="E59" s="129"/>
      <c r="F59" s="111"/>
      <c r="G59" s="111"/>
      <c r="H59" s="91"/>
      <c r="I59" s="111"/>
      <c r="J59" s="91"/>
      <c r="K59" s="91"/>
      <c r="L59" s="88"/>
      <c r="M59" s="88"/>
      <c r="N59" s="88"/>
      <c r="O59" s="88"/>
      <c r="P59" s="88"/>
      <c r="Q59" s="88"/>
      <c r="R59" s="88"/>
      <c r="S59" s="88"/>
      <c r="T59" s="88"/>
      <c r="U59" s="91"/>
      <c r="V59" s="91"/>
      <c r="W59" s="91"/>
      <c r="X59" s="91"/>
    </row>
    <row r="60" spans="1:24" s="30" customFormat="1" ht="15.75">
      <c r="A60" s="190"/>
      <c r="C60" s="91"/>
      <c r="D60" s="91"/>
      <c r="E60" s="129"/>
      <c r="F60" s="111"/>
      <c r="G60" s="111"/>
      <c r="H60" s="91"/>
      <c r="I60" s="111"/>
      <c r="J60" s="91"/>
      <c r="K60" s="91"/>
      <c r="L60" s="88"/>
      <c r="M60" s="88"/>
      <c r="N60" s="88"/>
      <c r="O60" s="88"/>
      <c r="P60" s="88"/>
      <c r="Q60" s="88"/>
      <c r="R60" s="88"/>
      <c r="S60" s="88"/>
      <c r="T60" s="88"/>
      <c r="U60" s="91"/>
      <c r="V60" s="91"/>
      <c r="W60" s="91"/>
      <c r="X60" s="91"/>
    </row>
    <row r="61" spans="1:24" s="30" customFormat="1" ht="15.75">
      <c r="A61" s="190"/>
      <c r="C61" s="91"/>
      <c r="D61" s="91"/>
      <c r="E61" s="129"/>
      <c r="F61" s="111"/>
      <c r="G61" s="111"/>
      <c r="H61" s="91"/>
      <c r="I61" s="111"/>
      <c r="J61" s="91"/>
      <c r="K61" s="91"/>
      <c r="L61" s="88"/>
      <c r="M61" s="88"/>
      <c r="N61" s="88"/>
      <c r="O61" s="88"/>
      <c r="P61" s="88"/>
      <c r="Q61" s="88"/>
      <c r="R61" s="88"/>
      <c r="S61" s="88"/>
      <c r="T61" s="88"/>
      <c r="U61" s="91"/>
      <c r="V61" s="91"/>
      <c r="W61" s="91"/>
      <c r="X61" s="91"/>
    </row>
    <row r="62" spans="1:24" s="30" customFormat="1" ht="20.25">
      <c r="A62" s="190"/>
      <c r="B62" s="204"/>
      <c r="C62" s="205"/>
      <c r="D62" s="205"/>
      <c r="E62" s="129"/>
      <c r="F62" s="111"/>
      <c r="G62" s="111"/>
      <c r="H62" s="91"/>
      <c r="I62" s="111"/>
      <c r="J62" s="91"/>
      <c r="K62" s="91"/>
      <c r="L62" s="88"/>
      <c r="M62" s="88"/>
      <c r="N62" s="88"/>
      <c r="O62" s="88"/>
      <c r="P62" s="88"/>
      <c r="Q62" s="88"/>
      <c r="R62" s="88"/>
      <c r="S62" s="88"/>
      <c r="T62" s="88"/>
      <c r="U62" s="91"/>
      <c r="V62" s="91"/>
      <c r="W62" s="91"/>
      <c r="X62" s="91"/>
    </row>
    <row r="63" spans="1:24" s="30" customFormat="1" ht="15.75">
      <c r="A63" s="190"/>
      <c r="C63" s="91"/>
      <c r="D63" s="91"/>
      <c r="E63" s="129"/>
      <c r="F63" s="111"/>
      <c r="G63" s="111"/>
      <c r="H63" s="91"/>
      <c r="I63" s="111"/>
      <c r="J63" s="91"/>
      <c r="K63" s="91"/>
      <c r="L63" s="88"/>
      <c r="M63" s="88"/>
      <c r="N63" s="88"/>
      <c r="O63" s="88"/>
      <c r="P63" s="88"/>
      <c r="Q63" s="88"/>
      <c r="R63" s="88"/>
      <c r="S63" s="88"/>
      <c r="T63" s="88"/>
      <c r="U63" s="91"/>
      <c r="V63" s="91"/>
      <c r="W63" s="91"/>
      <c r="X63" s="91"/>
    </row>
    <row r="64" spans="1:24" s="30" customFormat="1" ht="15.75">
      <c r="A64" s="190"/>
      <c r="B64" s="206"/>
      <c r="C64" s="206"/>
      <c r="D64" s="206"/>
      <c r="E64" s="129"/>
      <c r="F64" s="111"/>
      <c r="G64" s="111"/>
      <c r="H64" s="91"/>
      <c r="I64" s="111"/>
      <c r="J64" s="91"/>
      <c r="K64" s="91"/>
      <c r="L64" s="88"/>
      <c r="M64" s="88"/>
      <c r="N64" s="88"/>
      <c r="O64" s="88"/>
      <c r="P64" s="88"/>
      <c r="Q64" s="88"/>
      <c r="R64" s="88"/>
      <c r="S64" s="88"/>
      <c r="T64" s="88"/>
      <c r="U64" s="91"/>
      <c r="V64" s="91"/>
      <c r="W64" s="91"/>
      <c r="X64" s="91"/>
    </row>
    <row r="65" spans="1:24" s="30" customFormat="1" ht="15.75">
      <c r="A65" s="190"/>
      <c r="B65" s="144"/>
      <c r="C65" s="206"/>
      <c r="D65" s="207"/>
      <c r="E65" s="129"/>
      <c r="F65" s="111"/>
      <c r="G65" s="111"/>
      <c r="H65" s="91"/>
      <c r="I65" s="111"/>
      <c r="J65" s="91"/>
      <c r="K65" s="91"/>
      <c r="L65" s="88"/>
      <c r="M65" s="88"/>
      <c r="N65" s="88"/>
      <c r="O65" s="88"/>
      <c r="P65" s="88"/>
      <c r="Q65" s="88"/>
      <c r="R65" s="88"/>
      <c r="S65" s="88"/>
      <c r="T65" s="88"/>
      <c r="U65" s="91"/>
      <c r="V65" s="91"/>
      <c r="W65" s="91"/>
      <c r="X65" s="91"/>
    </row>
    <row r="66" spans="1:24" s="30" customFormat="1" ht="15.75">
      <c r="A66" s="190"/>
      <c r="B66" s="144"/>
      <c r="C66" s="206"/>
      <c r="D66" s="206"/>
      <c r="E66" s="129"/>
      <c r="F66" s="111"/>
      <c r="G66" s="111"/>
      <c r="H66" s="91"/>
      <c r="I66" s="111"/>
      <c r="J66" s="91"/>
      <c r="K66" s="91"/>
      <c r="L66" s="88"/>
      <c r="M66" s="88"/>
      <c r="N66" s="88"/>
      <c r="O66" s="88"/>
      <c r="P66" s="88"/>
      <c r="Q66" s="88"/>
      <c r="R66" s="88"/>
      <c r="S66" s="88"/>
      <c r="T66" s="88"/>
      <c r="U66" s="91"/>
      <c r="V66" s="91"/>
      <c r="W66" s="91"/>
      <c r="X66" s="91"/>
    </row>
    <row r="67" spans="1:24" s="30" customFormat="1" ht="15.75">
      <c r="A67" s="190"/>
      <c r="B67" s="195"/>
      <c r="C67" s="190"/>
      <c r="D67" s="190"/>
      <c r="E67" s="129"/>
      <c r="F67" s="111"/>
      <c r="G67" s="111"/>
      <c r="H67" s="91"/>
      <c r="I67" s="111"/>
      <c r="J67" s="91"/>
      <c r="K67" s="91"/>
      <c r="L67" s="88"/>
      <c r="M67" s="88"/>
      <c r="N67" s="88"/>
      <c r="O67" s="88"/>
      <c r="P67" s="88"/>
      <c r="Q67" s="88"/>
      <c r="R67" s="88"/>
      <c r="S67" s="88"/>
      <c r="T67" s="88"/>
      <c r="U67" s="91"/>
      <c r="V67" s="91"/>
      <c r="W67" s="91"/>
      <c r="X67" s="91"/>
    </row>
    <row r="68" spans="1:24" s="30" customFormat="1" ht="15.75">
      <c r="A68" s="190"/>
      <c r="B68" s="195"/>
      <c r="C68" s="190"/>
      <c r="D68" s="190"/>
      <c r="E68" s="129"/>
      <c r="F68" s="111"/>
      <c r="G68" s="111"/>
      <c r="H68" s="91"/>
      <c r="I68" s="111"/>
      <c r="J68" s="91"/>
      <c r="K68" s="91"/>
      <c r="L68" s="88"/>
      <c r="M68" s="88"/>
      <c r="N68" s="88"/>
      <c r="O68" s="88"/>
      <c r="P68" s="88"/>
      <c r="Q68" s="88"/>
      <c r="R68" s="88"/>
      <c r="S68" s="88"/>
      <c r="T68" s="88"/>
      <c r="U68" s="91"/>
      <c r="V68" s="91"/>
      <c r="W68" s="91"/>
      <c r="X68" s="91"/>
    </row>
    <row r="69" spans="1:24" s="30" customFormat="1" ht="15.75">
      <c r="A69" s="190"/>
      <c r="B69" s="195"/>
      <c r="C69" s="190"/>
      <c r="D69" s="190"/>
      <c r="E69" s="129"/>
      <c r="F69" s="111"/>
      <c r="G69" s="111"/>
      <c r="H69" s="91"/>
      <c r="I69" s="111"/>
      <c r="J69" s="91"/>
      <c r="K69" s="91"/>
      <c r="L69" s="88"/>
      <c r="M69" s="88"/>
      <c r="N69" s="88"/>
      <c r="O69" s="88"/>
      <c r="P69" s="88"/>
      <c r="Q69" s="88"/>
      <c r="R69" s="88"/>
      <c r="S69" s="88"/>
      <c r="T69" s="88"/>
      <c r="U69" s="91"/>
      <c r="V69" s="91"/>
      <c r="W69" s="91"/>
      <c r="X69" s="91"/>
    </row>
    <row r="70" spans="1:24" s="30" customFormat="1" ht="15.75">
      <c r="A70" s="190"/>
      <c r="B70" s="195"/>
      <c r="C70" s="190"/>
      <c r="D70" s="190"/>
      <c r="E70" s="129"/>
      <c r="F70" s="111"/>
      <c r="G70" s="111"/>
      <c r="H70" s="91"/>
      <c r="I70" s="111"/>
      <c r="J70" s="91"/>
      <c r="K70" s="91"/>
      <c r="L70" s="88"/>
      <c r="M70" s="88"/>
      <c r="N70" s="88"/>
      <c r="O70" s="88"/>
      <c r="P70" s="88"/>
      <c r="Q70" s="88"/>
      <c r="R70" s="88"/>
      <c r="S70" s="88"/>
      <c r="T70" s="88"/>
      <c r="U70" s="91"/>
      <c r="V70" s="91"/>
      <c r="W70" s="91"/>
      <c r="X70" s="91"/>
    </row>
    <row r="71" spans="1:24" s="30" customFormat="1" ht="15.75">
      <c r="A71" s="190"/>
      <c r="B71" s="195"/>
      <c r="C71" s="190"/>
      <c r="D71" s="190"/>
      <c r="E71" s="129"/>
      <c r="F71" s="111"/>
      <c r="G71" s="111"/>
      <c r="H71" s="91"/>
      <c r="I71" s="111"/>
      <c r="J71" s="91"/>
      <c r="K71" s="91"/>
      <c r="L71" s="88"/>
      <c r="M71" s="88"/>
      <c r="N71" s="88"/>
      <c r="O71" s="88"/>
      <c r="P71" s="88"/>
      <c r="Q71" s="88"/>
      <c r="R71" s="88"/>
      <c r="S71" s="88"/>
      <c r="T71" s="88"/>
      <c r="U71" s="91"/>
      <c r="V71" s="91"/>
      <c r="W71" s="91"/>
      <c r="X71" s="91"/>
    </row>
    <row r="72" spans="1:24" s="30" customFormat="1" ht="15.75">
      <c r="A72" s="190"/>
      <c r="B72" s="192"/>
      <c r="C72" s="190"/>
      <c r="D72" s="190"/>
      <c r="E72" s="129"/>
      <c r="F72" s="111"/>
      <c r="G72" s="111"/>
      <c r="H72" s="91"/>
      <c r="I72" s="111"/>
      <c r="J72" s="91"/>
      <c r="K72" s="91"/>
      <c r="L72" s="88"/>
      <c r="M72" s="88"/>
      <c r="N72" s="88"/>
      <c r="O72" s="88"/>
      <c r="P72" s="88"/>
      <c r="Q72" s="88"/>
      <c r="R72" s="88"/>
      <c r="S72" s="88"/>
      <c r="T72" s="88"/>
      <c r="U72" s="91"/>
      <c r="V72" s="91"/>
      <c r="W72" s="91"/>
      <c r="X72" s="91"/>
    </row>
    <row r="73" spans="1:24" s="30" customFormat="1" ht="15.75">
      <c r="A73" s="190"/>
      <c r="B73" s="192"/>
      <c r="C73" s="190"/>
      <c r="D73" s="190"/>
      <c r="E73" s="129"/>
      <c r="F73" s="111"/>
      <c r="G73" s="111"/>
      <c r="H73" s="91"/>
      <c r="I73" s="111"/>
      <c r="J73" s="91"/>
      <c r="K73" s="91"/>
      <c r="L73" s="88"/>
      <c r="M73" s="88"/>
      <c r="N73" s="88"/>
      <c r="O73" s="88"/>
      <c r="P73" s="88"/>
      <c r="Q73" s="88"/>
      <c r="R73" s="88"/>
      <c r="S73" s="88"/>
      <c r="T73" s="88"/>
      <c r="U73" s="91"/>
      <c r="V73" s="91"/>
      <c r="W73" s="91"/>
      <c r="X73" s="91"/>
    </row>
    <row r="74" spans="1:24" s="30" customFormat="1" ht="15.75">
      <c r="A74" s="190"/>
      <c r="B74" s="192"/>
      <c r="C74" s="190"/>
      <c r="D74" s="190"/>
      <c r="E74" s="129"/>
      <c r="F74" s="111"/>
      <c r="G74" s="111"/>
      <c r="H74" s="91"/>
      <c r="I74" s="111"/>
      <c r="J74" s="91"/>
      <c r="K74" s="91"/>
      <c r="L74" s="88"/>
      <c r="M74" s="88"/>
      <c r="N74" s="88"/>
      <c r="O74" s="88"/>
      <c r="P74" s="88"/>
      <c r="Q74" s="88"/>
      <c r="R74" s="88"/>
      <c r="S74" s="88"/>
      <c r="T74" s="88"/>
      <c r="U74" s="91"/>
      <c r="V74" s="91"/>
      <c r="W74" s="91"/>
      <c r="X74" s="91"/>
    </row>
    <row r="75" spans="1:24" s="30" customFormat="1" ht="15.75">
      <c r="A75" s="190"/>
      <c r="B75" s="195"/>
      <c r="C75" s="190"/>
      <c r="D75" s="190"/>
      <c r="E75" s="129"/>
      <c r="F75" s="111"/>
      <c r="G75" s="111"/>
      <c r="H75" s="91"/>
      <c r="I75" s="111"/>
      <c r="J75" s="91"/>
      <c r="K75" s="91"/>
      <c r="L75" s="88"/>
      <c r="M75" s="88"/>
      <c r="N75" s="88"/>
      <c r="O75" s="88"/>
      <c r="P75" s="88"/>
      <c r="Q75" s="88"/>
      <c r="R75" s="88"/>
      <c r="S75" s="88"/>
      <c r="T75" s="88"/>
      <c r="U75" s="91"/>
      <c r="V75" s="91"/>
      <c r="W75" s="91"/>
      <c r="X75" s="91"/>
    </row>
    <row r="76" spans="1:20" s="30" customFormat="1" ht="15.75">
      <c r="A76" s="190"/>
      <c r="B76" s="195"/>
      <c r="C76" s="190"/>
      <c r="D76" s="190"/>
      <c r="E76" s="111"/>
      <c r="G76" s="91"/>
      <c r="I76" s="111"/>
      <c r="S76" s="84"/>
      <c r="T76" s="84"/>
    </row>
    <row r="77" spans="1:20" s="30" customFormat="1" ht="15.75">
      <c r="A77" s="190"/>
      <c r="B77" s="195"/>
      <c r="C77" s="190"/>
      <c r="D77" s="190"/>
      <c r="E77" s="111"/>
      <c r="G77" s="91"/>
      <c r="H77" s="144"/>
      <c r="I77" s="144"/>
      <c r="J77" s="144"/>
      <c r="K77" s="144"/>
      <c r="S77" s="84"/>
      <c r="T77" s="84"/>
    </row>
    <row r="78" spans="1:20" s="30" customFormat="1" ht="15.75">
      <c r="A78" s="190"/>
      <c r="B78" s="192"/>
      <c r="C78" s="190"/>
      <c r="D78" s="190"/>
      <c r="E78" s="111"/>
      <c r="G78" s="91"/>
      <c r="I78" s="91"/>
      <c r="J78" s="208"/>
      <c r="S78" s="84"/>
      <c r="T78" s="84"/>
    </row>
    <row r="79" spans="1:20" s="30" customFormat="1" ht="15.75">
      <c r="A79" s="190"/>
      <c r="B79" s="192"/>
      <c r="C79" s="190"/>
      <c r="D79" s="190"/>
      <c r="E79" s="111"/>
      <c r="G79" s="91"/>
      <c r="S79" s="84"/>
      <c r="T79" s="84"/>
    </row>
    <row r="80" spans="1:20" s="30" customFormat="1" ht="15.75">
      <c r="A80" s="190"/>
      <c r="B80" s="192"/>
      <c r="C80" s="190"/>
      <c r="D80" s="190"/>
      <c r="E80" s="111"/>
      <c r="G80" s="91"/>
      <c r="S80" s="84"/>
      <c r="T80" s="84"/>
    </row>
    <row r="81" spans="1:20" s="30" customFormat="1" ht="15.75">
      <c r="A81" s="190"/>
      <c r="B81" s="192"/>
      <c r="C81" s="190"/>
      <c r="D81" s="190"/>
      <c r="E81" s="111"/>
      <c r="G81" s="91"/>
      <c r="S81" s="84"/>
      <c r="T81" s="84"/>
    </row>
    <row r="82" spans="1:20" s="30" customFormat="1" ht="15.75">
      <c r="A82" s="190"/>
      <c r="B82" s="192"/>
      <c r="C82" s="190"/>
      <c r="D82" s="190"/>
      <c r="E82" s="111"/>
      <c r="G82" s="91"/>
      <c r="S82" s="84"/>
      <c r="T82" s="84"/>
    </row>
    <row r="83" spans="1:20" s="30" customFormat="1" ht="15.75">
      <c r="A83" s="190"/>
      <c r="B83" s="209"/>
      <c r="C83" s="210"/>
      <c r="D83" s="210"/>
      <c r="E83" s="193"/>
      <c r="G83" s="91"/>
      <c r="S83" s="84"/>
      <c r="T83" s="84"/>
    </row>
    <row r="84" spans="1:20" s="30" customFormat="1" ht="15.75">
      <c r="A84" s="91"/>
      <c r="C84" s="91"/>
      <c r="D84" s="91"/>
      <c r="E84" s="129"/>
      <c r="F84" s="195"/>
      <c r="G84" s="190"/>
      <c r="H84" s="195"/>
      <c r="J84" s="195"/>
      <c r="S84" s="84"/>
      <c r="T84" s="84"/>
    </row>
    <row r="85" spans="1:20" s="30" customFormat="1" ht="15.75">
      <c r="A85" s="91"/>
      <c r="B85" s="115"/>
      <c r="C85" s="91"/>
      <c r="D85" s="91"/>
      <c r="E85" s="111"/>
      <c r="G85" s="91"/>
      <c r="S85" s="84"/>
      <c r="T85" s="84"/>
    </row>
    <row r="86" spans="1:20" s="30" customFormat="1" ht="15.75">
      <c r="A86" s="91"/>
      <c r="B86" s="115"/>
      <c r="C86" s="91"/>
      <c r="D86" s="91"/>
      <c r="E86" s="111"/>
      <c r="G86" s="91"/>
      <c r="S86" s="84"/>
      <c r="T86" s="84"/>
    </row>
    <row r="87" spans="1:20" s="30" customFormat="1" ht="15.75">
      <c r="A87" s="206"/>
      <c r="B87" s="115"/>
      <c r="C87" s="206"/>
      <c r="D87" s="91"/>
      <c r="E87" s="111"/>
      <c r="G87" s="91"/>
      <c r="S87" s="84"/>
      <c r="T87" s="84"/>
    </row>
    <row r="88" spans="1:20" s="30" customFormat="1" ht="15.75">
      <c r="A88" s="91"/>
      <c r="B88" s="115"/>
      <c r="C88" s="91"/>
      <c r="D88" s="91"/>
      <c r="E88" s="111"/>
      <c r="G88" s="91"/>
      <c r="S88" s="84"/>
      <c r="T88" s="84"/>
    </row>
    <row r="89" spans="1:20" s="30" customFormat="1" ht="15.75">
      <c r="A89" s="91"/>
      <c r="B89" s="115"/>
      <c r="C89" s="91"/>
      <c r="D89" s="91"/>
      <c r="E89" s="111"/>
      <c r="G89" s="91"/>
      <c r="S89" s="84"/>
      <c r="T89" s="84"/>
    </row>
    <row r="90" spans="1:20" s="30" customFormat="1" ht="15.75">
      <c r="A90" s="91"/>
      <c r="C90" s="91"/>
      <c r="D90" s="91"/>
      <c r="E90" s="111"/>
      <c r="G90" s="91"/>
      <c r="S90" s="84"/>
      <c r="T90" s="84"/>
    </row>
    <row r="91" spans="1:20" s="30" customFormat="1" ht="15.75">
      <c r="A91" s="91"/>
      <c r="C91" s="91"/>
      <c r="D91" s="91"/>
      <c r="E91" s="111"/>
      <c r="G91" s="91"/>
      <c r="S91" s="84"/>
      <c r="T91" s="84"/>
    </row>
    <row r="92" spans="1:20" s="30" customFormat="1" ht="15.75">
      <c r="A92" s="91"/>
      <c r="B92" s="195"/>
      <c r="C92" s="190"/>
      <c r="D92" s="190"/>
      <c r="E92" s="111"/>
      <c r="G92" s="91"/>
      <c r="S92" s="84"/>
      <c r="T92" s="84"/>
    </row>
    <row r="93" spans="1:20" s="30" customFormat="1" ht="15.75">
      <c r="A93" s="91"/>
      <c r="C93" s="91"/>
      <c r="D93" s="91"/>
      <c r="E93" s="111"/>
      <c r="G93" s="91"/>
      <c r="S93" s="84"/>
      <c r="T93" s="84"/>
    </row>
    <row r="94" spans="1:20" s="30" customFormat="1" ht="15.75">
      <c r="A94" s="91"/>
      <c r="C94" s="91"/>
      <c r="D94" s="91"/>
      <c r="E94" s="111"/>
      <c r="G94" s="91"/>
      <c r="S94" s="84"/>
      <c r="T94" s="84"/>
    </row>
    <row r="95" spans="1:20" s="30" customFormat="1" ht="15.75">
      <c r="A95" s="91"/>
      <c r="C95" s="91"/>
      <c r="D95" s="91"/>
      <c r="E95" s="111"/>
      <c r="G95" s="91"/>
      <c r="S95" s="84"/>
      <c r="T95" s="84"/>
    </row>
    <row r="96" spans="1:20" s="30" customFormat="1" ht="15.75">
      <c r="A96" s="91"/>
      <c r="C96" s="91"/>
      <c r="D96" s="91"/>
      <c r="E96" s="111"/>
      <c r="G96" s="91"/>
      <c r="S96" s="84"/>
      <c r="T96" s="84"/>
    </row>
    <row r="97" spans="1:20" s="30" customFormat="1" ht="15.75">
      <c r="A97" s="91"/>
      <c r="C97" s="91"/>
      <c r="D97" s="91"/>
      <c r="E97" s="111"/>
      <c r="G97" s="91"/>
      <c r="S97" s="84"/>
      <c r="T97" s="84"/>
    </row>
    <row r="98" spans="1:20" s="30" customFormat="1" ht="15.75">
      <c r="A98" s="91"/>
      <c r="C98" s="91"/>
      <c r="D98" s="91"/>
      <c r="E98" s="111"/>
      <c r="G98" s="91"/>
      <c r="S98" s="84"/>
      <c r="T98" s="84"/>
    </row>
    <row r="99" spans="1:20" s="30" customFormat="1" ht="15.75">
      <c r="A99" s="91"/>
      <c r="C99" s="91"/>
      <c r="D99" s="91"/>
      <c r="E99" s="111"/>
      <c r="G99" s="91"/>
      <c r="S99" s="84"/>
      <c r="T99" s="84"/>
    </row>
    <row r="100" spans="1:20" s="30" customFormat="1" ht="15.75">
      <c r="A100" s="91"/>
      <c r="C100" s="91"/>
      <c r="D100" s="91"/>
      <c r="E100" s="111"/>
      <c r="G100" s="91"/>
      <c r="S100" s="84"/>
      <c r="T100" s="84"/>
    </row>
    <row r="101" spans="1:20" s="30" customFormat="1" ht="15.75">
      <c r="A101" s="91"/>
      <c r="C101" s="91"/>
      <c r="D101" s="91"/>
      <c r="E101" s="111"/>
      <c r="G101" s="91"/>
      <c r="S101" s="84"/>
      <c r="T101" s="84"/>
    </row>
    <row r="102" spans="1:20" s="30" customFormat="1" ht="15.75">
      <c r="A102" s="91"/>
      <c r="C102" s="91"/>
      <c r="D102" s="91"/>
      <c r="E102" s="111"/>
      <c r="G102" s="91"/>
      <c r="S102" s="84"/>
      <c r="T102" s="84"/>
    </row>
    <row r="103" spans="1:20" s="30" customFormat="1" ht="15.75">
      <c r="A103" s="91"/>
      <c r="C103" s="91"/>
      <c r="D103" s="91"/>
      <c r="E103" s="111"/>
      <c r="G103" s="91"/>
      <c r="S103" s="84"/>
      <c r="T103" s="84"/>
    </row>
    <row r="104" spans="1:20" s="30" customFormat="1" ht="15.75">
      <c r="A104" s="91"/>
      <c r="C104" s="91"/>
      <c r="D104" s="91"/>
      <c r="E104" s="111"/>
      <c r="G104" s="91"/>
      <c r="S104" s="84"/>
      <c r="T104" s="84"/>
    </row>
    <row r="105" spans="1:20" s="30" customFormat="1" ht="15.75">
      <c r="A105" s="91"/>
      <c r="C105" s="91"/>
      <c r="D105" s="91"/>
      <c r="E105" s="111"/>
      <c r="G105" s="91"/>
      <c r="S105" s="84"/>
      <c r="T105" s="84"/>
    </row>
    <row r="106" spans="1:20" s="30" customFormat="1" ht="15.75">
      <c r="A106" s="91"/>
      <c r="C106" s="91"/>
      <c r="D106" s="91"/>
      <c r="E106" s="111"/>
      <c r="G106" s="91"/>
      <c r="S106" s="84"/>
      <c r="T106" s="84"/>
    </row>
    <row r="107" spans="1:20" s="30" customFormat="1" ht="15.75">
      <c r="A107" s="91"/>
      <c r="C107" s="91"/>
      <c r="D107" s="91"/>
      <c r="E107" s="111"/>
      <c r="G107" s="91"/>
      <c r="S107" s="84"/>
      <c r="T107" s="84"/>
    </row>
    <row r="108" spans="1:20" s="30" customFormat="1" ht="15.75">
      <c r="A108" s="91"/>
      <c r="C108" s="91"/>
      <c r="D108" s="91"/>
      <c r="E108" s="111"/>
      <c r="G108" s="91"/>
      <c r="S108" s="84"/>
      <c r="T108" s="84"/>
    </row>
    <row r="109" spans="1:20" s="30" customFormat="1" ht="15.75">
      <c r="A109" s="91"/>
      <c r="C109" s="91"/>
      <c r="D109" s="91"/>
      <c r="E109" s="111"/>
      <c r="G109" s="91"/>
      <c r="S109" s="84"/>
      <c r="T109" s="84"/>
    </row>
    <row r="110" spans="1:20" s="30" customFormat="1" ht="15.75">
      <c r="A110" s="91"/>
      <c r="C110" s="91"/>
      <c r="D110" s="91"/>
      <c r="E110" s="111"/>
      <c r="G110" s="91"/>
      <c r="S110" s="84"/>
      <c r="T110" s="84"/>
    </row>
    <row r="111" spans="1:20" s="30" customFormat="1" ht="15.75">
      <c r="A111" s="91"/>
      <c r="C111" s="91"/>
      <c r="D111" s="91"/>
      <c r="E111" s="111"/>
      <c r="G111" s="91"/>
      <c r="S111" s="84"/>
      <c r="T111" s="84"/>
    </row>
    <row r="112" spans="1:20" s="30" customFormat="1" ht="15.75">
      <c r="A112" s="91"/>
      <c r="C112" s="91"/>
      <c r="D112" s="91"/>
      <c r="E112" s="111"/>
      <c r="G112" s="91"/>
      <c r="S112" s="84"/>
      <c r="T112" s="84"/>
    </row>
    <row r="113" spans="1:20" s="30" customFormat="1" ht="15.75">
      <c r="A113" s="91"/>
      <c r="C113" s="91"/>
      <c r="D113" s="91"/>
      <c r="E113" s="111"/>
      <c r="G113" s="91"/>
      <c r="S113" s="84"/>
      <c r="T113" s="84"/>
    </row>
    <row r="114" spans="1:20" s="30" customFormat="1" ht="15.75">
      <c r="A114" s="91"/>
      <c r="C114" s="91"/>
      <c r="D114" s="91"/>
      <c r="E114" s="111"/>
      <c r="G114" s="91"/>
      <c r="S114" s="84"/>
      <c r="T114" s="84"/>
    </row>
    <row r="115" spans="1:20" s="30" customFormat="1" ht="15.75">
      <c r="A115" s="91"/>
      <c r="C115" s="91"/>
      <c r="D115" s="91"/>
      <c r="E115" s="111"/>
      <c r="G115" s="91"/>
      <c r="S115" s="84"/>
      <c r="T115" s="84"/>
    </row>
    <row r="116" spans="1:20" s="30" customFormat="1" ht="15.75">
      <c r="A116" s="91"/>
      <c r="C116" s="91"/>
      <c r="D116" s="91"/>
      <c r="E116" s="111"/>
      <c r="G116" s="91"/>
      <c r="S116" s="84"/>
      <c r="T116" s="84"/>
    </row>
    <row r="117" spans="1:20" s="30" customFormat="1" ht="15.75">
      <c r="A117" s="91"/>
      <c r="C117" s="91"/>
      <c r="D117" s="91"/>
      <c r="E117" s="111"/>
      <c r="G117" s="91"/>
      <c r="S117" s="84"/>
      <c r="T117" s="84"/>
    </row>
    <row r="118" spans="1:20" s="30" customFormat="1" ht="15.75">
      <c r="A118" s="91"/>
      <c r="C118" s="91"/>
      <c r="D118" s="91"/>
      <c r="E118" s="111"/>
      <c r="G118" s="91"/>
      <c r="S118" s="84"/>
      <c r="T118" s="84"/>
    </row>
    <row r="119" spans="1:20" s="30" customFormat="1" ht="15.75">
      <c r="A119" s="91"/>
      <c r="C119" s="91"/>
      <c r="D119" s="91"/>
      <c r="E119" s="111"/>
      <c r="G119" s="91"/>
      <c r="S119" s="84"/>
      <c r="T119" s="84"/>
    </row>
    <row r="120" spans="1:20" s="30" customFormat="1" ht="15.75">
      <c r="A120" s="91"/>
      <c r="C120" s="91"/>
      <c r="D120" s="91"/>
      <c r="E120" s="111"/>
      <c r="G120" s="91"/>
      <c r="S120" s="84"/>
      <c r="T120" s="84"/>
    </row>
    <row r="121" spans="1:20" s="30" customFormat="1" ht="15.75">
      <c r="A121" s="91"/>
      <c r="C121" s="91"/>
      <c r="D121" s="91"/>
      <c r="E121" s="111"/>
      <c r="G121" s="91"/>
      <c r="S121" s="84"/>
      <c r="T121" s="84"/>
    </row>
    <row r="122" spans="1:20" s="30" customFormat="1" ht="15.75">
      <c r="A122" s="91"/>
      <c r="C122" s="91"/>
      <c r="D122" s="91"/>
      <c r="E122" s="111"/>
      <c r="G122" s="91"/>
      <c r="S122" s="84"/>
      <c r="T122" s="84"/>
    </row>
    <row r="123" spans="1:20" s="30" customFormat="1" ht="15.75">
      <c r="A123" s="91"/>
      <c r="C123" s="91"/>
      <c r="D123" s="91"/>
      <c r="E123" s="111"/>
      <c r="G123" s="91"/>
      <c r="S123" s="84"/>
      <c r="T123" s="84"/>
    </row>
    <row r="124" spans="1:20" s="30" customFormat="1" ht="15.75">
      <c r="A124" s="91"/>
      <c r="C124" s="91"/>
      <c r="D124" s="91"/>
      <c r="E124" s="111"/>
      <c r="G124" s="91"/>
      <c r="S124" s="84"/>
      <c r="T124" s="84"/>
    </row>
    <row r="125" spans="1:20" s="30" customFormat="1" ht="15.75">
      <c r="A125" s="91"/>
      <c r="C125" s="91"/>
      <c r="D125" s="91"/>
      <c r="E125" s="111"/>
      <c r="G125" s="91"/>
      <c r="S125" s="84"/>
      <c r="T125" s="84"/>
    </row>
    <row r="126" spans="1:20" s="30" customFormat="1" ht="15.75">
      <c r="A126" s="91"/>
      <c r="C126" s="91"/>
      <c r="D126" s="91"/>
      <c r="E126" s="111"/>
      <c r="G126" s="91"/>
      <c r="S126" s="84"/>
      <c r="T126" s="84"/>
    </row>
    <row r="127" spans="1:20" s="30" customFormat="1" ht="15.75">
      <c r="A127" s="91"/>
      <c r="C127" s="91"/>
      <c r="D127" s="91"/>
      <c r="E127" s="111"/>
      <c r="G127" s="91"/>
      <c r="S127" s="84"/>
      <c r="T127" s="84"/>
    </row>
    <row r="128" spans="1:20" s="30" customFormat="1" ht="15.75">
      <c r="A128" s="91"/>
      <c r="C128" s="91"/>
      <c r="D128" s="91"/>
      <c r="E128" s="111"/>
      <c r="G128" s="91"/>
      <c r="S128" s="84"/>
      <c r="T128" s="84"/>
    </row>
    <row r="129" spans="1:20" s="30" customFormat="1" ht="15.75">
      <c r="A129" s="91"/>
      <c r="C129" s="91"/>
      <c r="D129" s="91"/>
      <c r="E129" s="111"/>
      <c r="G129" s="91"/>
      <c r="S129" s="84"/>
      <c r="T129" s="84"/>
    </row>
    <row r="130" spans="1:20" s="30" customFormat="1" ht="15.75">
      <c r="A130" s="91"/>
      <c r="C130" s="91"/>
      <c r="D130" s="91"/>
      <c r="E130" s="111"/>
      <c r="G130" s="91"/>
      <c r="S130" s="84"/>
      <c r="T130" s="84"/>
    </row>
    <row r="131" spans="1:20" s="30" customFormat="1" ht="15.75">
      <c r="A131" s="91"/>
      <c r="C131" s="91"/>
      <c r="D131" s="91"/>
      <c r="E131" s="111"/>
      <c r="G131" s="91"/>
      <c r="S131" s="84"/>
      <c r="T131" s="84"/>
    </row>
    <row r="132" spans="1:20" s="30" customFormat="1" ht="15.75">
      <c r="A132" s="91"/>
      <c r="C132" s="91"/>
      <c r="D132" s="91"/>
      <c r="E132" s="111"/>
      <c r="G132" s="91"/>
      <c r="S132" s="84"/>
      <c r="T132" s="84"/>
    </row>
    <row r="133" spans="1:20" s="30" customFormat="1" ht="15.75">
      <c r="A133" s="91"/>
      <c r="C133" s="91"/>
      <c r="D133" s="91"/>
      <c r="E133" s="111"/>
      <c r="G133" s="91"/>
      <c r="S133" s="84"/>
      <c r="T133" s="84"/>
    </row>
    <row r="134" spans="1:20" s="30" customFormat="1" ht="15.75">
      <c r="A134" s="91"/>
      <c r="C134" s="91"/>
      <c r="D134" s="91"/>
      <c r="E134" s="111"/>
      <c r="G134" s="91"/>
      <c r="S134" s="84"/>
      <c r="T134" s="84"/>
    </row>
    <row r="135" spans="1:20" s="30" customFormat="1" ht="15.75">
      <c r="A135" s="91"/>
      <c r="C135" s="91"/>
      <c r="D135" s="91"/>
      <c r="E135" s="111"/>
      <c r="G135" s="91"/>
      <c r="S135" s="84"/>
      <c r="T135" s="84"/>
    </row>
    <row r="136" spans="1:20" s="30" customFormat="1" ht="15.75">
      <c r="A136" s="91"/>
      <c r="C136" s="91"/>
      <c r="D136" s="91"/>
      <c r="E136" s="111"/>
      <c r="G136" s="91"/>
      <c r="S136" s="84"/>
      <c r="T136" s="84"/>
    </row>
    <row r="137" spans="1:20" s="30" customFormat="1" ht="15.75">
      <c r="A137" s="91"/>
      <c r="C137" s="91"/>
      <c r="D137" s="91"/>
      <c r="E137" s="111"/>
      <c r="G137" s="91"/>
      <c r="S137" s="84"/>
      <c r="T137" s="84"/>
    </row>
    <row r="138" spans="1:20" s="30" customFormat="1" ht="15.75">
      <c r="A138" s="91"/>
      <c r="C138" s="91"/>
      <c r="D138" s="91"/>
      <c r="E138" s="111"/>
      <c r="G138" s="91"/>
      <c r="S138" s="84"/>
      <c r="T138" s="84"/>
    </row>
    <row r="139" spans="1:20" s="30" customFormat="1" ht="15.75">
      <c r="A139" s="91"/>
      <c r="C139" s="91"/>
      <c r="D139" s="91"/>
      <c r="E139" s="111"/>
      <c r="G139" s="91"/>
      <c r="S139" s="84"/>
      <c r="T139" s="84"/>
    </row>
    <row r="140" spans="1:20" s="30" customFormat="1" ht="15.75">
      <c r="A140" s="91"/>
      <c r="C140" s="91"/>
      <c r="D140" s="91"/>
      <c r="E140" s="111"/>
      <c r="G140" s="91"/>
      <c r="S140" s="84"/>
      <c r="T140" s="84"/>
    </row>
    <row r="141" spans="1:20" s="30" customFormat="1" ht="15.75">
      <c r="A141" s="91"/>
      <c r="C141" s="91"/>
      <c r="D141" s="91"/>
      <c r="E141" s="111"/>
      <c r="G141" s="91"/>
      <c r="S141" s="84"/>
      <c r="T141" s="84"/>
    </row>
    <row r="142" spans="1:20" s="30" customFormat="1" ht="15.75">
      <c r="A142" s="91"/>
      <c r="C142" s="91"/>
      <c r="D142" s="91"/>
      <c r="E142" s="111"/>
      <c r="G142" s="91"/>
      <c r="S142" s="84"/>
      <c r="T142" s="84"/>
    </row>
    <row r="143" spans="1:20" s="30" customFormat="1" ht="15.75">
      <c r="A143" s="91"/>
      <c r="C143" s="91"/>
      <c r="D143" s="91"/>
      <c r="E143" s="111"/>
      <c r="G143" s="91"/>
      <c r="S143" s="84"/>
      <c r="T143" s="84"/>
    </row>
    <row r="144" spans="1:20" s="30" customFormat="1" ht="15.75">
      <c r="A144" s="91"/>
      <c r="C144" s="91"/>
      <c r="D144" s="91"/>
      <c r="E144" s="111"/>
      <c r="G144" s="91"/>
      <c r="S144" s="84"/>
      <c r="T144" s="84"/>
    </row>
    <row r="145" spans="1:20" s="30" customFormat="1" ht="15.75">
      <c r="A145" s="91"/>
      <c r="C145" s="91"/>
      <c r="D145" s="91"/>
      <c r="E145" s="111"/>
      <c r="G145" s="91"/>
      <c r="S145" s="84"/>
      <c r="T145" s="84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7109375" style="168" customWidth="1"/>
    <col min="2" max="2" width="71.28125" style="3" customWidth="1"/>
    <col min="3" max="3" width="7.140625" style="168" customWidth="1"/>
    <col min="4" max="4" width="8.28125" style="168" customWidth="1"/>
    <col min="5" max="5" width="9.7109375" style="168" customWidth="1"/>
    <col min="6" max="6" width="13.421875" style="3" customWidth="1"/>
    <col min="7" max="7" width="10.00390625" style="3" customWidth="1"/>
    <col min="8" max="8" width="13.421875" style="3" customWidth="1"/>
    <col min="9" max="12" width="14.140625" style="3" customWidth="1"/>
    <col min="13" max="13" width="14.421875" style="3" customWidth="1"/>
    <col min="14" max="14" width="15.7109375" style="3" customWidth="1"/>
    <col min="15" max="15" width="16.7109375" style="3" customWidth="1"/>
    <col min="16" max="16" width="18.00390625" style="3" customWidth="1"/>
    <col min="17" max="17" width="11.8515625" style="66" customWidth="1"/>
    <col min="18" max="18" width="14.00390625" style="66" customWidth="1"/>
    <col min="19" max="19" width="11.140625" style="3" customWidth="1"/>
    <col min="20" max="20" width="13.140625" style="3" customWidth="1"/>
    <col min="21" max="16384" width="9.140625" style="3" customWidth="1"/>
  </cols>
  <sheetData>
    <row r="1" spans="1:5" ht="16.5" customHeight="1">
      <c r="A1" s="3"/>
      <c r="C1" s="3"/>
      <c r="D1" s="3"/>
      <c r="E1" s="3"/>
    </row>
    <row r="2" spans="1:11" ht="20.25" customHeight="1">
      <c r="A2" s="130"/>
      <c r="B2" s="165" t="s">
        <v>471</v>
      </c>
      <c r="C2" s="130"/>
      <c r="D2" s="130"/>
      <c r="E2" s="3"/>
      <c r="K2" s="5" t="s">
        <v>312</v>
      </c>
    </row>
    <row r="3" spans="1:11" ht="17.25" customHeight="1">
      <c r="A3" s="130"/>
      <c r="B3" s="130"/>
      <c r="C3" s="130"/>
      <c r="D3" s="130"/>
      <c r="E3" s="3"/>
      <c r="F3" s="9" t="s">
        <v>515</v>
      </c>
      <c r="K3" s="5" t="s">
        <v>314</v>
      </c>
    </row>
    <row r="4" spans="1:41" ht="16.5" customHeight="1">
      <c r="A4" s="9"/>
      <c r="B4" s="211" t="s">
        <v>466</v>
      </c>
      <c r="C4" s="9"/>
      <c r="D4" s="9"/>
      <c r="E4" s="88"/>
      <c r="F4" s="84"/>
      <c r="G4" s="84"/>
      <c r="H4" s="84"/>
      <c r="I4" s="88"/>
      <c r="J4" s="172"/>
      <c r="K4" s="12" t="s">
        <v>315</v>
      </c>
      <c r="M4" s="84"/>
      <c r="N4" s="84"/>
      <c r="O4" s="84"/>
      <c r="P4" s="84"/>
      <c r="Q4" s="84"/>
      <c r="R4" s="84"/>
      <c r="S4" s="84"/>
      <c r="T4" s="84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ht="16.5" customHeight="1">
      <c r="A5" s="480"/>
      <c r="B5" s="481"/>
      <c r="C5" s="482"/>
      <c r="D5" s="480"/>
      <c r="E5" s="483" t="s">
        <v>424</v>
      </c>
      <c r="F5" s="483" t="s">
        <v>425</v>
      </c>
      <c r="G5" s="480" t="s">
        <v>426</v>
      </c>
      <c r="H5" s="480" t="s">
        <v>425</v>
      </c>
      <c r="I5" s="484"/>
      <c r="J5" s="480" t="s">
        <v>427</v>
      </c>
      <c r="K5" s="480" t="s">
        <v>428</v>
      </c>
      <c r="L5" s="480" t="s">
        <v>429</v>
      </c>
      <c r="M5" s="84"/>
      <c r="N5" s="84"/>
      <c r="O5" s="84"/>
      <c r="P5" s="84"/>
      <c r="Q5" s="84"/>
      <c r="R5" s="84"/>
      <c r="S5" s="84"/>
      <c r="T5" s="84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</row>
    <row r="6" spans="1:41" ht="16.5" customHeight="1">
      <c r="A6" s="485" t="s">
        <v>316</v>
      </c>
      <c r="B6" s="486" t="s">
        <v>317</v>
      </c>
      <c r="C6" s="487" t="s">
        <v>387</v>
      </c>
      <c r="D6" s="485" t="s">
        <v>388</v>
      </c>
      <c r="E6" s="488" t="s">
        <v>430</v>
      </c>
      <c r="F6" s="488" t="s">
        <v>431</v>
      </c>
      <c r="G6" s="485" t="s">
        <v>432</v>
      </c>
      <c r="H6" s="485" t="s">
        <v>431</v>
      </c>
      <c r="I6" s="489" t="s">
        <v>393</v>
      </c>
      <c r="J6" s="485" t="s">
        <v>433</v>
      </c>
      <c r="K6" s="485" t="s">
        <v>434</v>
      </c>
      <c r="L6" s="485" t="s">
        <v>435</v>
      </c>
      <c r="M6" s="88"/>
      <c r="N6" s="88"/>
      <c r="O6" s="88"/>
      <c r="P6" s="88"/>
      <c r="Q6" s="88"/>
      <c r="R6" s="88"/>
      <c r="S6" s="88"/>
      <c r="T6" s="88"/>
      <c r="U6" s="91"/>
      <c r="V6" s="91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6.5" customHeight="1" thickBot="1">
      <c r="A7" s="485"/>
      <c r="B7" s="490"/>
      <c r="C7" s="491"/>
      <c r="D7" s="492"/>
      <c r="E7" s="493" t="s">
        <v>436</v>
      </c>
      <c r="F7" s="488" t="s">
        <v>436</v>
      </c>
      <c r="G7" s="485"/>
      <c r="H7" s="485" t="s">
        <v>437</v>
      </c>
      <c r="I7" s="543"/>
      <c r="J7" s="486"/>
      <c r="K7" s="492" t="s">
        <v>438</v>
      </c>
      <c r="L7" s="492" t="s">
        <v>437</v>
      </c>
      <c r="M7" s="88"/>
      <c r="N7" s="88"/>
      <c r="O7" s="88"/>
      <c r="P7" s="88"/>
      <c r="Q7" s="88"/>
      <c r="R7" s="88"/>
      <c r="S7" s="88"/>
      <c r="T7" s="88"/>
      <c r="U7" s="91"/>
      <c r="V7" s="9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167" customFormat="1" ht="52.5" customHeight="1">
      <c r="A8" s="15" t="s">
        <v>328</v>
      </c>
      <c r="B8" s="38" t="s">
        <v>467</v>
      </c>
      <c r="C8" s="15" t="s">
        <v>403</v>
      </c>
      <c r="D8" s="15">
        <v>80</v>
      </c>
      <c r="E8" s="667"/>
      <c r="F8" s="943"/>
      <c r="G8" s="944"/>
      <c r="H8" s="945"/>
      <c r="I8" s="946"/>
      <c r="J8" s="947"/>
      <c r="K8" s="948"/>
      <c r="L8" s="949"/>
      <c r="M8" s="181"/>
      <c r="N8" s="181"/>
      <c r="O8" s="181"/>
      <c r="P8" s="181"/>
      <c r="Q8" s="181"/>
      <c r="R8" s="181"/>
      <c r="S8" s="181"/>
      <c r="T8" s="181"/>
      <c r="U8" s="182"/>
      <c r="V8" s="182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</row>
    <row r="9" spans="1:41" s="167" customFormat="1" ht="52.5" customHeight="1">
      <c r="A9" s="17" t="s">
        <v>332</v>
      </c>
      <c r="B9" s="41" t="s">
        <v>468</v>
      </c>
      <c r="C9" s="17" t="s">
        <v>403</v>
      </c>
      <c r="D9" s="17">
        <v>80</v>
      </c>
      <c r="E9" s="668"/>
      <c r="F9" s="950"/>
      <c r="G9" s="951"/>
      <c r="H9" s="952"/>
      <c r="I9" s="953"/>
      <c r="J9" s="954"/>
      <c r="K9" s="955"/>
      <c r="L9" s="956"/>
      <c r="M9" s="181"/>
      <c r="N9" s="181"/>
      <c r="O9" s="181"/>
      <c r="P9" s="181"/>
      <c r="Q9" s="181"/>
      <c r="R9" s="181"/>
      <c r="S9" s="181"/>
      <c r="T9" s="181"/>
      <c r="U9" s="182"/>
      <c r="V9" s="182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</row>
    <row r="10" spans="1:41" s="167" customFormat="1" ht="52.5" customHeight="1" thickBot="1">
      <c r="A10" s="47" t="s">
        <v>335</v>
      </c>
      <c r="B10" s="135" t="s">
        <v>469</v>
      </c>
      <c r="C10" s="47" t="s">
        <v>403</v>
      </c>
      <c r="D10" s="47">
        <v>80</v>
      </c>
      <c r="E10" s="669"/>
      <c r="F10" s="957"/>
      <c r="G10" s="958"/>
      <c r="H10" s="959"/>
      <c r="I10" s="960"/>
      <c r="J10" s="961"/>
      <c r="K10" s="962"/>
      <c r="L10" s="963"/>
      <c r="M10" s="181"/>
      <c r="N10" s="181"/>
      <c r="O10" s="181"/>
      <c r="P10" s="181"/>
      <c r="Q10" s="181"/>
      <c r="R10" s="181"/>
      <c r="S10" s="181"/>
      <c r="T10" s="181"/>
      <c r="U10" s="182"/>
      <c r="V10" s="182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</row>
    <row r="11" spans="1:41" s="167" customFormat="1" ht="30" customHeight="1" thickBot="1">
      <c r="A11" s="24"/>
      <c r="B11" s="27"/>
      <c r="C11" s="24"/>
      <c r="D11" s="24"/>
      <c r="E11" s="823" t="s">
        <v>384</v>
      </c>
      <c r="F11" s="824"/>
      <c r="G11" s="823" t="s">
        <v>384</v>
      </c>
      <c r="H11" s="824"/>
      <c r="I11" s="964"/>
      <c r="J11" s="825"/>
      <c r="K11" s="825"/>
      <c r="L11" s="826"/>
      <c r="M11" s="181"/>
      <c r="N11" s="181"/>
      <c r="O11" s="181"/>
      <c r="P11" s="181"/>
      <c r="Q11" s="181"/>
      <c r="R11" s="181"/>
      <c r="S11" s="181"/>
      <c r="T11" s="181"/>
      <c r="U11" s="182"/>
      <c r="V11" s="182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</row>
    <row r="12" spans="1:12" ht="16.5" customHeight="1">
      <c r="A12" s="174"/>
      <c r="B12" s="156"/>
      <c r="C12" s="174"/>
      <c r="D12" s="174"/>
      <c r="E12" s="174"/>
      <c r="F12" s="156"/>
      <c r="G12" s="156"/>
      <c r="H12" s="156"/>
      <c r="I12" s="156"/>
      <c r="J12" s="156"/>
      <c r="K12" s="156"/>
      <c r="L12" s="156"/>
    </row>
    <row r="13" spans="1:18" s="167" customFormat="1" ht="21" customHeight="1">
      <c r="A13" s="215"/>
      <c r="B13" s="599" t="s">
        <v>479</v>
      </c>
      <c r="C13" s="163"/>
      <c r="D13" s="164"/>
      <c r="E13" s="164"/>
      <c r="F13" s="164"/>
      <c r="H13" s="165"/>
      <c r="I13" s="162"/>
      <c r="J13" s="162"/>
      <c r="K13" s="162"/>
      <c r="L13" s="162"/>
      <c r="Q13" s="216"/>
      <c r="R13" s="216"/>
    </row>
    <row r="14" spans="1:12" ht="16.5" customHeight="1">
      <c r="A14" s="174"/>
      <c r="B14" s="156"/>
      <c r="C14" s="174"/>
      <c r="D14" s="174"/>
      <c r="E14" s="174"/>
      <c r="F14" s="156"/>
      <c r="G14" s="156"/>
      <c r="H14" s="156"/>
      <c r="I14" s="156"/>
      <c r="J14" s="156"/>
      <c r="K14" s="156"/>
      <c r="L14" s="156"/>
    </row>
    <row r="15" spans="1:12" ht="16.5" customHeight="1">
      <c r="A15" s="174"/>
      <c r="B15" s="185" t="s">
        <v>459</v>
      </c>
      <c r="C15" s="174"/>
      <c r="D15" s="174"/>
      <c r="E15" s="174"/>
      <c r="F15" s="156"/>
      <c r="G15" s="156"/>
      <c r="H15" s="156"/>
      <c r="I15" s="156"/>
      <c r="J15" s="156"/>
      <c r="K15" s="156"/>
      <c r="L15" s="156"/>
    </row>
    <row r="16" spans="1:12" ht="16.5" customHeight="1">
      <c r="A16" s="174"/>
      <c r="B16" s="713" t="s">
        <v>501</v>
      </c>
      <c r="C16" s="174"/>
      <c r="D16" s="174"/>
      <c r="E16" s="174"/>
      <c r="F16" s="156"/>
      <c r="G16" s="156"/>
      <c r="H16" s="156"/>
      <c r="I16" s="156"/>
      <c r="J16" s="156"/>
      <c r="K16" s="156"/>
      <c r="L16" s="156"/>
    </row>
    <row r="17" spans="1:12" ht="16.5" customHeight="1">
      <c r="A17" s="174"/>
      <c r="B17" s="713" t="s">
        <v>502</v>
      </c>
      <c r="C17" s="174"/>
      <c r="D17" s="174"/>
      <c r="E17" s="174"/>
      <c r="F17" s="156"/>
      <c r="G17" s="156"/>
      <c r="H17" s="156"/>
      <c r="I17" s="156"/>
      <c r="J17" s="156"/>
      <c r="K17" s="156"/>
      <c r="L17" s="156"/>
    </row>
    <row r="18" ht="16.5" customHeight="1">
      <c r="B18" s="713" t="s">
        <v>503</v>
      </c>
    </row>
    <row r="19" spans="2:10" ht="16.5" customHeight="1">
      <c r="B19" s="139"/>
      <c r="C19" s="218"/>
      <c r="H19" s="126"/>
      <c r="J19" s="217"/>
    </row>
    <row r="20" spans="2:10" ht="22.5" customHeight="1">
      <c r="B20" s="89" t="s">
        <v>419</v>
      </c>
      <c r="C20" s="218"/>
      <c r="H20" s="126"/>
      <c r="J20" s="217"/>
    </row>
    <row r="21" spans="2:10" ht="14.25" customHeight="1">
      <c r="B21" s="89" t="s">
        <v>420</v>
      </c>
      <c r="C21" s="218"/>
      <c r="H21" s="126"/>
      <c r="J21" s="217"/>
    </row>
    <row r="22" spans="2:10" ht="14.25" customHeight="1">
      <c r="B22" s="89" t="s">
        <v>421</v>
      </c>
      <c r="C22" s="218"/>
      <c r="H22" s="126"/>
      <c r="J22" s="217"/>
    </row>
    <row r="23" spans="2:10" ht="14.25" customHeight="1">
      <c r="B23" s="217"/>
      <c r="C23" s="218"/>
      <c r="H23" s="126"/>
      <c r="J23" s="217"/>
    </row>
    <row r="24" spans="2:10" ht="16.5" customHeight="1">
      <c r="B24" s="217"/>
      <c r="C24" s="218"/>
      <c r="H24" s="126"/>
      <c r="J24" s="217"/>
    </row>
    <row r="25" spans="2:10" ht="16.5" customHeight="1">
      <c r="B25" s="217"/>
      <c r="C25" s="218"/>
      <c r="H25" s="126"/>
      <c r="J25" s="217"/>
    </row>
    <row r="26" spans="2:10" ht="16.5" customHeight="1">
      <c r="B26" s="217"/>
      <c r="C26" s="218"/>
      <c r="H26" s="126"/>
      <c r="J26" s="217"/>
    </row>
    <row r="27" spans="2:10" ht="16.5" customHeight="1">
      <c r="B27" s="217"/>
      <c r="C27" s="218"/>
      <c r="H27" s="126"/>
      <c r="J27" s="217"/>
    </row>
    <row r="28" spans="2:10" ht="16.5" customHeight="1">
      <c r="B28" s="217"/>
      <c r="C28" s="218"/>
      <c r="H28" s="126"/>
      <c r="J28" s="217"/>
    </row>
    <row r="29" spans="2:10" ht="16.5" customHeight="1">
      <c r="B29" s="217"/>
      <c r="C29" s="218"/>
      <c r="H29" s="126"/>
      <c r="J29" s="217"/>
    </row>
    <row r="30" spans="2:10" ht="16.5" customHeight="1">
      <c r="B30" s="217"/>
      <c r="C30" s="218"/>
      <c r="H30" s="126"/>
      <c r="J30" s="217"/>
    </row>
    <row r="31" spans="2:10" ht="16.5" customHeight="1">
      <c r="B31" s="217"/>
      <c r="C31" s="218"/>
      <c r="H31" s="126"/>
      <c r="J31" s="217"/>
    </row>
    <row r="32" spans="2:10" ht="16.5" customHeight="1">
      <c r="B32" s="217"/>
      <c r="C32" s="218"/>
      <c r="F32" s="11" t="s">
        <v>472</v>
      </c>
      <c r="H32" s="126"/>
      <c r="J32" s="217"/>
    </row>
    <row r="33" spans="2:10" ht="17.25" customHeight="1">
      <c r="B33" s="217"/>
      <c r="C33" s="218"/>
      <c r="H33" s="126"/>
      <c r="J33" s="217"/>
    </row>
    <row r="34" spans="2:11" ht="16.5" customHeight="1"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8" spans="2:11" ht="18.75">
      <c r="B38" s="33" t="s">
        <v>360</v>
      </c>
      <c r="C38" s="34"/>
      <c r="D38" s="34"/>
      <c r="E38" s="34"/>
      <c r="F38" s="34"/>
      <c r="G38" s="35"/>
      <c r="H38" s="35"/>
      <c r="I38" s="35"/>
      <c r="J38" s="35"/>
      <c r="K38" s="63">
        <v>33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28125" style="3" customWidth="1"/>
    <col min="2" max="2" width="69.140625" style="3" customWidth="1"/>
    <col min="3" max="3" width="8.421875" style="3" customWidth="1"/>
    <col min="4" max="4" width="7.28125" style="3" customWidth="1"/>
    <col min="5" max="5" width="10.7109375" style="3" customWidth="1"/>
    <col min="6" max="6" width="13.421875" style="3" customWidth="1"/>
    <col min="7" max="7" width="10.00390625" style="3" customWidth="1"/>
    <col min="8" max="12" width="13.421875" style="3" customWidth="1"/>
    <col min="13" max="16384" width="9.140625" style="3" customWidth="1"/>
  </cols>
  <sheetData>
    <row r="2" spans="1:11" ht="18">
      <c r="A2" s="168"/>
      <c r="B2" s="165" t="s">
        <v>471</v>
      </c>
      <c r="C2" s="168"/>
      <c r="D2" s="168"/>
      <c r="E2" s="168"/>
      <c r="F2" s="168"/>
      <c r="J2" s="171"/>
      <c r="K2" s="5" t="s">
        <v>312</v>
      </c>
    </row>
    <row r="3" spans="1:11" ht="15.75">
      <c r="A3" s="168"/>
      <c r="B3" s="66"/>
      <c r="C3" s="168"/>
      <c r="D3" s="168"/>
      <c r="E3" s="168"/>
      <c r="F3" s="9" t="s">
        <v>310</v>
      </c>
      <c r="J3" s="171"/>
      <c r="K3" s="5" t="s">
        <v>314</v>
      </c>
    </row>
    <row r="4" spans="1:11" ht="15.75">
      <c r="A4" s="168"/>
      <c r="B4" s="126" t="s">
        <v>505</v>
      </c>
      <c r="C4" s="168"/>
      <c r="D4" s="168"/>
      <c r="E4" s="168"/>
      <c r="F4" s="168"/>
      <c r="J4" s="172"/>
      <c r="K4" s="12" t="s">
        <v>315</v>
      </c>
    </row>
    <row r="5" spans="1:12" ht="15.7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</row>
    <row r="6" spans="1:12" ht="15.75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</row>
    <row r="7" spans="1:12" ht="16.5" thickBot="1">
      <c r="A7" s="504"/>
      <c r="B7" s="505"/>
      <c r="C7" s="506"/>
      <c r="D7" s="507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</row>
    <row r="8" spans="1:12" ht="22.5" customHeight="1">
      <c r="A8" s="16" t="s">
        <v>328</v>
      </c>
      <c r="B8" s="173" t="s">
        <v>506</v>
      </c>
      <c r="C8" s="39" t="s">
        <v>407</v>
      </c>
      <c r="D8" s="16">
        <v>6</v>
      </c>
      <c r="E8" s="853"/>
      <c r="F8" s="854"/>
      <c r="G8" s="855"/>
      <c r="H8" s="854"/>
      <c r="I8" s="856"/>
      <c r="J8" s="857"/>
      <c r="K8" s="856"/>
      <c r="L8" s="854"/>
    </row>
    <row r="9" spans="1:12" ht="21.75" customHeight="1">
      <c r="A9" s="19" t="s">
        <v>332</v>
      </c>
      <c r="B9" s="43" t="s">
        <v>507</v>
      </c>
      <c r="C9" s="42" t="s">
        <v>407</v>
      </c>
      <c r="D9" s="19">
        <v>2</v>
      </c>
      <c r="E9" s="858"/>
      <c r="F9" s="859"/>
      <c r="G9" s="860"/>
      <c r="H9" s="859"/>
      <c r="I9" s="861"/>
      <c r="J9" s="862"/>
      <c r="K9" s="861"/>
      <c r="L9" s="859"/>
    </row>
    <row r="10" spans="1:12" ht="21.75" customHeight="1">
      <c r="A10" s="19" t="s">
        <v>335</v>
      </c>
      <c r="B10" s="43" t="s">
        <v>508</v>
      </c>
      <c r="C10" s="42" t="s">
        <v>407</v>
      </c>
      <c r="D10" s="19">
        <v>2</v>
      </c>
      <c r="E10" s="858"/>
      <c r="F10" s="859"/>
      <c r="G10" s="860"/>
      <c r="H10" s="859"/>
      <c r="I10" s="861"/>
      <c r="J10" s="862"/>
      <c r="K10" s="861"/>
      <c r="L10" s="859"/>
    </row>
    <row r="11" spans="1:12" ht="21.75" customHeight="1">
      <c r="A11" s="19" t="s">
        <v>339</v>
      </c>
      <c r="B11" s="43" t="s">
        <v>509</v>
      </c>
      <c r="C11" s="42" t="s">
        <v>407</v>
      </c>
      <c r="D11" s="19">
        <v>1</v>
      </c>
      <c r="E11" s="858"/>
      <c r="F11" s="859"/>
      <c r="G11" s="860"/>
      <c r="H11" s="859"/>
      <c r="I11" s="861"/>
      <c r="J11" s="862"/>
      <c r="K11" s="861"/>
      <c r="L11" s="859"/>
    </row>
    <row r="12" spans="1:12" ht="21.75" customHeight="1">
      <c r="A12" s="19" t="s">
        <v>341</v>
      </c>
      <c r="B12" s="43" t="s">
        <v>510</v>
      </c>
      <c r="C12" s="42" t="s">
        <v>407</v>
      </c>
      <c r="D12" s="19">
        <v>1</v>
      </c>
      <c r="E12" s="858"/>
      <c r="F12" s="859"/>
      <c r="G12" s="860"/>
      <c r="H12" s="859"/>
      <c r="I12" s="861"/>
      <c r="J12" s="862"/>
      <c r="K12" s="863"/>
      <c r="L12" s="859"/>
    </row>
    <row r="13" spans="1:12" ht="21.75" customHeight="1">
      <c r="A13" s="19" t="s">
        <v>343</v>
      </c>
      <c r="B13" s="43" t="s">
        <v>511</v>
      </c>
      <c r="C13" s="42" t="s">
        <v>407</v>
      </c>
      <c r="D13" s="19">
        <v>1</v>
      </c>
      <c r="E13" s="858"/>
      <c r="F13" s="859"/>
      <c r="G13" s="860"/>
      <c r="H13" s="859"/>
      <c r="I13" s="861"/>
      <c r="J13" s="862"/>
      <c r="K13" s="863"/>
      <c r="L13" s="859"/>
    </row>
    <row r="14" spans="1:12" ht="21.75" customHeight="1">
      <c r="A14" s="19" t="s">
        <v>346</v>
      </c>
      <c r="B14" s="132" t="s">
        <v>512</v>
      </c>
      <c r="C14" s="133" t="s">
        <v>407</v>
      </c>
      <c r="D14" s="666">
        <v>2</v>
      </c>
      <c r="E14" s="858"/>
      <c r="F14" s="859"/>
      <c r="G14" s="860"/>
      <c r="H14" s="859"/>
      <c r="I14" s="861"/>
      <c r="J14" s="862"/>
      <c r="K14" s="863"/>
      <c r="L14" s="859"/>
    </row>
    <row r="15" spans="1:12" ht="36.75" customHeight="1">
      <c r="A15" s="19" t="s">
        <v>350</v>
      </c>
      <c r="B15" s="41" t="s">
        <v>513</v>
      </c>
      <c r="C15" s="150" t="s">
        <v>352</v>
      </c>
      <c r="D15" s="149">
        <v>1</v>
      </c>
      <c r="E15" s="858"/>
      <c r="F15" s="859"/>
      <c r="G15" s="860"/>
      <c r="H15" s="859"/>
      <c r="I15" s="861"/>
      <c r="J15" s="864"/>
      <c r="K15" s="865"/>
      <c r="L15" s="866"/>
    </row>
    <row r="16" spans="1:12" ht="36.75" customHeight="1" thickBot="1">
      <c r="A16" s="21" t="s">
        <v>353</v>
      </c>
      <c r="B16" s="645" t="s">
        <v>514</v>
      </c>
      <c r="C16" s="221" t="s">
        <v>352</v>
      </c>
      <c r="D16" s="151">
        <v>6</v>
      </c>
      <c r="E16" s="867"/>
      <c r="F16" s="868"/>
      <c r="G16" s="869"/>
      <c r="H16" s="870"/>
      <c r="I16" s="871"/>
      <c r="J16" s="872"/>
      <c r="K16" s="873"/>
      <c r="L16" s="874"/>
    </row>
    <row r="17" spans="1:12" ht="30" customHeight="1" thickBot="1">
      <c r="A17" s="156"/>
      <c r="B17" s="156"/>
      <c r="C17" s="156"/>
      <c r="D17" s="156"/>
      <c r="E17" s="823" t="s">
        <v>384</v>
      </c>
      <c r="F17" s="824"/>
      <c r="G17" s="823" t="s">
        <v>384</v>
      </c>
      <c r="H17" s="824"/>
      <c r="I17" s="875"/>
      <c r="J17" s="875"/>
      <c r="K17" s="875"/>
      <c r="L17" s="875"/>
    </row>
    <row r="18" spans="1:12" ht="15.7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8.75" customHeight="1">
      <c r="A19" s="156"/>
      <c r="B19" s="599" t="s">
        <v>481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</row>
    <row r="20" spans="1:12" ht="15.75">
      <c r="A20" s="156"/>
      <c r="B20" s="156"/>
      <c r="C20" s="156"/>
      <c r="D20" s="156"/>
      <c r="E20" s="156"/>
      <c r="F20" s="156"/>
      <c r="G20" s="156"/>
      <c r="I20" s="156"/>
      <c r="J20" s="156"/>
      <c r="K20" s="156"/>
      <c r="L20" s="156"/>
    </row>
    <row r="21" spans="1:12" s="167" customFormat="1" ht="21" customHeight="1">
      <c r="A21" s="162"/>
      <c r="B21" s="706" t="s">
        <v>459</v>
      </c>
      <c r="C21" s="163"/>
      <c r="D21" s="164"/>
      <c r="E21" s="164"/>
      <c r="F21" s="164"/>
      <c r="H21" s="165"/>
      <c r="I21" s="162"/>
      <c r="J21" s="162"/>
      <c r="K21" s="162"/>
      <c r="L21" s="162"/>
    </row>
    <row r="22" spans="1:12" ht="15.75">
      <c r="A22" s="156"/>
      <c r="B22" s="728" t="s">
        <v>480</v>
      </c>
      <c r="C22" s="156"/>
      <c r="D22" s="156"/>
      <c r="E22" s="156"/>
      <c r="F22" s="156"/>
      <c r="G22" s="156"/>
      <c r="I22" s="156"/>
      <c r="J22" s="156"/>
      <c r="K22" s="156"/>
      <c r="L22" s="156"/>
    </row>
    <row r="23" spans="1:12" ht="15.75">
      <c r="A23" s="156"/>
      <c r="B23" s="156"/>
      <c r="C23" s="156"/>
      <c r="D23" s="156"/>
      <c r="E23" s="156"/>
      <c r="F23" s="156"/>
      <c r="G23" s="156"/>
      <c r="I23" s="156"/>
      <c r="J23" s="156"/>
      <c r="K23" s="156"/>
      <c r="L23" s="156"/>
    </row>
    <row r="24" spans="1:12" ht="15.75">
      <c r="A24" s="156"/>
      <c r="B24" s="156"/>
      <c r="C24" s="156"/>
      <c r="D24" s="156"/>
      <c r="E24" s="156"/>
      <c r="F24" s="156"/>
      <c r="G24" s="156"/>
      <c r="I24" s="156"/>
      <c r="J24" s="156"/>
      <c r="K24" s="156"/>
      <c r="L24" s="156"/>
    </row>
    <row r="25" spans="1:12" ht="15.75">
      <c r="A25" s="156"/>
      <c r="B25" s="89" t="s">
        <v>419</v>
      </c>
      <c r="C25" s="156"/>
      <c r="D25" s="156"/>
      <c r="E25" s="156"/>
      <c r="F25" s="156"/>
      <c r="G25" s="156"/>
      <c r="I25" s="156"/>
      <c r="J25" s="156"/>
      <c r="K25" s="156"/>
      <c r="L25" s="156"/>
    </row>
    <row r="26" spans="1:12" ht="15.75">
      <c r="A26" s="156"/>
      <c r="B26" s="89" t="s">
        <v>420</v>
      </c>
      <c r="C26" s="156"/>
      <c r="D26" s="156"/>
      <c r="E26" s="156"/>
      <c r="F26" s="156"/>
      <c r="G26" s="156"/>
      <c r="I26" s="156"/>
      <c r="J26" s="156"/>
      <c r="K26" s="156"/>
      <c r="L26" s="156"/>
    </row>
    <row r="27" spans="1:12" ht="15.75">
      <c r="A27" s="156"/>
      <c r="B27" s="89" t="s">
        <v>421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8:12" ht="15.75">
      <c r="H28" s="126"/>
      <c r="L28" s="156"/>
    </row>
    <row r="33" ht="15.75">
      <c r="F33" s="11" t="s">
        <v>472</v>
      </c>
    </row>
    <row r="44" spans="2:11" ht="18.75">
      <c r="B44" s="33" t="s">
        <v>360</v>
      </c>
      <c r="C44" s="34"/>
      <c r="D44" s="34"/>
      <c r="E44" s="34"/>
      <c r="F44" s="34"/>
      <c r="G44" s="35"/>
      <c r="H44" s="35"/>
      <c r="I44" s="35"/>
      <c r="J44" s="35"/>
      <c r="K44" s="63">
        <v>34</v>
      </c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3" customWidth="1"/>
    <col min="2" max="2" width="64.00390625" style="3" customWidth="1"/>
    <col min="3" max="3" width="10.7109375" style="168" customWidth="1"/>
    <col min="4" max="4" width="8.57421875" style="9" customWidth="1"/>
    <col min="5" max="5" width="9.57421875" style="9" customWidth="1"/>
    <col min="6" max="6" width="13.421875" style="9" customWidth="1"/>
    <col min="7" max="7" width="10.00390625" style="9" customWidth="1"/>
    <col min="8" max="9" width="13.421875" style="9" customWidth="1"/>
    <col min="10" max="10" width="14.8515625" style="9" customWidth="1"/>
    <col min="11" max="12" width="13.421875" style="9" customWidth="1"/>
    <col min="13" max="29" width="9.140625" style="9" customWidth="1"/>
    <col min="30" max="16384" width="9.140625" style="3" customWidth="1"/>
  </cols>
  <sheetData>
    <row r="1" spans="1:29" s="30" customFormat="1" ht="15.75">
      <c r="A1" s="168"/>
      <c r="B1" s="144"/>
      <c r="C1" s="168"/>
      <c r="D1" s="9"/>
      <c r="E1" s="9"/>
      <c r="F1" s="9"/>
      <c r="G1" s="9"/>
      <c r="H1" s="9"/>
      <c r="I1" s="9"/>
      <c r="K1" s="9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s="30" customFormat="1" ht="18">
      <c r="A2" s="168"/>
      <c r="B2" s="165" t="s">
        <v>471</v>
      </c>
      <c r="C2" s="168"/>
      <c r="D2" s="9"/>
      <c r="E2" s="9"/>
      <c r="F2" s="9"/>
      <c r="G2" s="9"/>
      <c r="H2" s="9"/>
      <c r="I2" s="9"/>
      <c r="J2" s="171"/>
      <c r="K2" s="5" t="s">
        <v>312</v>
      </c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s="30" customFormat="1" ht="15.75">
      <c r="A3" s="168"/>
      <c r="B3" s="144"/>
      <c r="C3" s="168"/>
      <c r="D3" s="9"/>
      <c r="E3" s="9"/>
      <c r="F3" s="9" t="s">
        <v>483</v>
      </c>
      <c r="G3" s="9"/>
      <c r="H3" s="9"/>
      <c r="I3" s="9"/>
      <c r="J3" s="171"/>
      <c r="K3" s="5" t="s">
        <v>314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s="30" customFormat="1" ht="15.75">
      <c r="A4" s="174"/>
      <c r="B4" s="612" t="s">
        <v>688</v>
      </c>
      <c r="C4" s="174"/>
      <c r="D4" s="175"/>
      <c r="E4" s="9"/>
      <c r="F4" s="9"/>
      <c r="G4" s="9"/>
      <c r="H4" s="9"/>
      <c r="I4" s="9"/>
      <c r="J4" s="172"/>
      <c r="K4" s="12" t="s">
        <v>315</v>
      </c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s="30" customFormat="1" ht="15.75" customHeight="1">
      <c r="A5" s="494"/>
      <c r="B5" s="316"/>
      <c r="C5" s="495"/>
      <c r="D5" s="496"/>
      <c r="E5" s="497" t="s">
        <v>424</v>
      </c>
      <c r="F5" s="497" t="s">
        <v>425</v>
      </c>
      <c r="G5" s="464" t="s">
        <v>426</v>
      </c>
      <c r="H5" s="464" t="s">
        <v>425</v>
      </c>
      <c r="I5" s="465"/>
      <c r="J5" s="466" t="s">
        <v>427</v>
      </c>
      <c r="K5" s="464" t="s">
        <v>428</v>
      </c>
      <c r="L5" s="464" t="s">
        <v>429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1:29" s="30" customFormat="1" ht="15.75">
      <c r="A6" s="498" t="s">
        <v>316</v>
      </c>
      <c r="B6" s="499" t="s">
        <v>317</v>
      </c>
      <c r="C6" s="88" t="s">
        <v>387</v>
      </c>
      <c r="D6" s="500" t="s">
        <v>388</v>
      </c>
      <c r="E6" s="501" t="s">
        <v>430</v>
      </c>
      <c r="F6" s="501" t="s">
        <v>431</v>
      </c>
      <c r="G6" s="470" t="s">
        <v>432</v>
      </c>
      <c r="H6" s="470" t="s">
        <v>431</v>
      </c>
      <c r="I6" s="471" t="s">
        <v>393</v>
      </c>
      <c r="J6" s="472" t="s">
        <v>433</v>
      </c>
      <c r="K6" s="470" t="s">
        <v>434</v>
      </c>
      <c r="L6" s="470" t="s">
        <v>435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</row>
    <row r="7" spans="1:29" s="30" customFormat="1" ht="16.5" thickBot="1">
      <c r="A7" s="498"/>
      <c r="B7" s="499"/>
      <c r="C7" s="88"/>
      <c r="D7" s="500"/>
      <c r="E7" s="501" t="s">
        <v>436</v>
      </c>
      <c r="F7" s="501" t="s">
        <v>436</v>
      </c>
      <c r="G7" s="470"/>
      <c r="H7" s="470" t="s">
        <v>437</v>
      </c>
      <c r="I7" s="502"/>
      <c r="J7" s="503"/>
      <c r="K7" s="470" t="s">
        <v>438</v>
      </c>
      <c r="L7" s="470" t="s">
        <v>437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</row>
    <row r="8" spans="1:29" s="30" customFormat="1" ht="37.5" customHeight="1">
      <c r="A8" s="508" t="s">
        <v>328</v>
      </c>
      <c r="B8" s="509" t="s">
        <v>516</v>
      </c>
      <c r="C8" s="510" t="s">
        <v>403</v>
      </c>
      <c r="D8" s="511">
        <v>10</v>
      </c>
      <c r="E8" s="840"/>
      <c r="F8" s="841"/>
      <c r="G8" s="842"/>
      <c r="H8" s="843"/>
      <c r="I8" s="844"/>
      <c r="J8" s="845"/>
      <c r="K8" s="846"/>
      <c r="L8" s="1127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30" customFormat="1" ht="37.5" customHeight="1" thickBot="1">
      <c r="A9" s="512" t="s">
        <v>332</v>
      </c>
      <c r="B9" s="513" t="s">
        <v>517</v>
      </c>
      <c r="C9" s="514" t="s">
        <v>403</v>
      </c>
      <c r="D9" s="515">
        <v>20000</v>
      </c>
      <c r="E9" s="847"/>
      <c r="F9" s="848"/>
      <c r="G9" s="834"/>
      <c r="H9" s="849"/>
      <c r="I9" s="850"/>
      <c r="J9" s="851"/>
      <c r="K9" s="852"/>
      <c r="L9" s="1131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s="30" customFormat="1" ht="30" customHeight="1" thickBot="1">
      <c r="A10" s="24"/>
      <c r="B10" s="27"/>
      <c r="C10" s="24"/>
      <c r="D10" s="224"/>
      <c r="E10" s="823" t="s">
        <v>384</v>
      </c>
      <c r="F10" s="824"/>
      <c r="G10" s="823" t="s">
        <v>384</v>
      </c>
      <c r="H10" s="824"/>
      <c r="I10" s="836"/>
      <c r="J10" s="836"/>
      <c r="K10" s="836"/>
      <c r="L10" s="836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</row>
    <row r="11" spans="1:29" s="30" customFormat="1" ht="15" customHeight="1">
      <c r="A11" s="160"/>
      <c r="C11" s="122"/>
      <c r="D11" s="122"/>
      <c r="E11" s="225"/>
      <c r="F11" s="225"/>
      <c r="G11" s="175"/>
      <c r="H11" s="175"/>
      <c r="I11" s="175"/>
      <c r="J11" s="175"/>
      <c r="K11" s="175"/>
      <c r="L11" s="17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s="30" customFormat="1" ht="16.5" customHeight="1">
      <c r="A12" s="160"/>
      <c r="B12" s="599" t="s">
        <v>490</v>
      </c>
      <c r="C12" s="122"/>
      <c r="D12" s="122"/>
      <c r="E12" s="225"/>
      <c r="F12" s="225"/>
      <c r="G12" s="175"/>
      <c r="H12" s="175"/>
      <c r="I12" s="175"/>
      <c r="J12" s="175"/>
      <c r="K12" s="175"/>
      <c r="L12" s="17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s="30" customFormat="1" ht="15.75" customHeight="1">
      <c r="A13" s="160"/>
      <c r="B13" s="156"/>
      <c r="C13" s="122"/>
      <c r="D13" s="122"/>
      <c r="E13" s="225"/>
      <c r="F13" s="225"/>
      <c r="G13" s="175"/>
      <c r="H13" s="175"/>
      <c r="I13" s="175"/>
      <c r="J13" s="175"/>
      <c r="K13" s="175"/>
      <c r="L13" s="17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2:29" s="180" customFormat="1" ht="21" customHeight="1">
      <c r="B14" s="185" t="s">
        <v>459</v>
      </c>
      <c r="C14" s="163"/>
      <c r="D14" s="164"/>
      <c r="E14" s="164"/>
      <c r="F14" s="164"/>
      <c r="H14" s="165"/>
      <c r="L14" s="154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2:29" s="30" customFormat="1" ht="16.5" customHeight="1">
      <c r="B15" s="729" t="s">
        <v>518</v>
      </c>
      <c r="L15" s="17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2:29" s="30" customFormat="1" ht="16.5" customHeight="1">
      <c r="B16" s="729" t="s">
        <v>476</v>
      </c>
      <c r="L16" s="17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2:29" s="30" customFormat="1" ht="16.5" customHeight="1">
      <c r="B17" s="729" t="s">
        <v>485</v>
      </c>
      <c r="L17" s="17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2:29" s="30" customFormat="1" ht="14.25" customHeight="1">
      <c r="L18" s="1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2:29" s="30" customFormat="1" ht="14.25" customHeight="1">
      <c r="L19" s="17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2:29" s="30" customFormat="1" ht="15.75" customHeight="1">
      <c r="B20" s="89" t="s">
        <v>419</v>
      </c>
      <c r="L20" s="1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30" customFormat="1" ht="15.75" customHeight="1">
      <c r="A21" s="226"/>
      <c r="B21" s="89" t="s">
        <v>420</v>
      </c>
      <c r="C21" s="227"/>
      <c r="D21" s="228"/>
      <c r="E21" s="229"/>
      <c r="F21" s="229"/>
      <c r="G21" s="9"/>
      <c r="H21" s="126"/>
      <c r="I21" s="9"/>
      <c r="J21" s="9"/>
      <c r="K21" s="9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30" customFormat="1" ht="15.75" customHeight="1">
      <c r="A22" s="226"/>
      <c r="B22" s="89" t="s">
        <v>421</v>
      </c>
      <c r="C22" s="227"/>
      <c r="D22" s="228"/>
      <c r="E22" s="229"/>
      <c r="F22" s="229"/>
      <c r="G22" s="9"/>
      <c r="H22" s="9"/>
      <c r="I22" s="9"/>
      <c r="J22" s="9"/>
      <c r="K22" s="9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s="30" customFormat="1" ht="18.75" customHeight="1">
      <c r="A23" s="226"/>
      <c r="B23" s="226"/>
      <c r="C23" s="227"/>
      <c r="D23" s="228"/>
      <c r="E23" s="229"/>
      <c r="F23" s="229"/>
      <c r="G23" s="9"/>
      <c r="H23" s="9"/>
      <c r="I23" s="9"/>
      <c r="J23" s="9"/>
      <c r="K23" s="9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30" customFormat="1" ht="18.75" customHeight="1">
      <c r="A24" s="226"/>
      <c r="B24" s="226"/>
      <c r="C24" s="227"/>
      <c r="D24" s="228"/>
      <c r="E24" s="229"/>
      <c r="F24" s="229"/>
      <c r="G24" s="9"/>
      <c r="H24" s="9"/>
      <c r="I24" s="9"/>
      <c r="J24" s="9"/>
      <c r="K24" s="9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s="30" customFormat="1" ht="18.75" customHeight="1">
      <c r="A25" s="226"/>
      <c r="B25" s="226"/>
      <c r="C25" s="227"/>
      <c r="D25" s="228"/>
      <c r="E25" s="229"/>
      <c r="F25" s="229"/>
      <c r="G25" s="9"/>
      <c r="H25" s="9"/>
      <c r="I25" s="9"/>
      <c r="J25" s="9"/>
      <c r="K25" s="9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s="30" customFormat="1" ht="18.75" customHeight="1">
      <c r="A26" s="226"/>
      <c r="B26" s="226"/>
      <c r="C26" s="227"/>
      <c r="D26" s="228"/>
      <c r="E26" s="229"/>
      <c r="F26" s="229"/>
      <c r="G26" s="9"/>
      <c r="H26" s="9"/>
      <c r="I26" s="9"/>
      <c r="J26" s="9"/>
      <c r="K26" s="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</row>
    <row r="27" spans="1:29" s="30" customFormat="1" ht="18.75" customHeight="1">
      <c r="A27" s="226"/>
      <c r="B27" s="226"/>
      <c r="C27" s="227"/>
      <c r="D27" s="228"/>
      <c r="E27" s="229"/>
      <c r="F27" s="229"/>
      <c r="G27" s="9"/>
      <c r="H27" s="9"/>
      <c r="I27" s="9"/>
      <c r="J27" s="9"/>
      <c r="K27" s="9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30" customFormat="1" ht="18.75" customHeight="1">
      <c r="A28" s="226"/>
      <c r="B28" s="226"/>
      <c r="C28" s="227"/>
      <c r="D28" s="228"/>
      <c r="E28" s="229"/>
      <c r="F28" s="11" t="s">
        <v>472</v>
      </c>
      <c r="G28" s="9"/>
      <c r="H28" s="9"/>
      <c r="I28" s="9"/>
      <c r="J28" s="9"/>
      <c r="K28" s="9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s="30" customFormat="1" ht="18.75" customHeight="1">
      <c r="A29" s="160"/>
      <c r="B29" s="160"/>
      <c r="C29" s="122"/>
      <c r="D29" s="122"/>
      <c r="E29" s="225"/>
      <c r="F29" s="225"/>
      <c r="G29" s="175"/>
      <c r="I29" s="175"/>
      <c r="J29" s="175"/>
      <c r="K29" s="175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2:29" s="30" customFormat="1" ht="18.75" customHeight="1">
      <c r="B30" s="156"/>
      <c r="C30" s="175"/>
      <c r="D30" s="175"/>
      <c r="E30" s="126"/>
      <c r="F30" s="191"/>
      <c r="G30" s="175"/>
      <c r="H30" s="175"/>
      <c r="I30" s="175"/>
      <c r="J30" s="175"/>
      <c r="K30" s="156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2:29" s="30" customFormat="1" ht="18.75" customHeight="1">
      <c r="B31" s="156"/>
      <c r="C31" s="175"/>
      <c r="D31" s="175"/>
      <c r="E31" s="126"/>
      <c r="F31" s="191"/>
      <c r="G31" s="175"/>
      <c r="H31" s="175"/>
      <c r="I31" s="175"/>
      <c r="J31" s="175"/>
      <c r="K31" s="156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s="30" customFormat="1" ht="18.75" customHeight="1">
      <c r="A32" s="226"/>
      <c r="B32" s="226"/>
      <c r="C32" s="227"/>
      <c r="D32" s="228"/>
      <c r="E32" s="229"/>
      <c r="F32" s="229"/>
      <c r="G32" s="9"/>
      <c r="H32" s="9"/>
      <c r="I32" s="9"/>
      <c r="J32" s="9"/>
      <c r="K32" s="9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s="30" customFormat="1" ht="18.75" customHeight="1">
      <c r="A33" s="226"/>
      <c r="B33" s="226"/>
      <c r="C33" s="227"/>
      <c r="D33" s="228"/>
      <c r="E33" s="229"/>
      <c r="F33" s="229"/>
      <c r="G33" s="9"/>
      <c r="H33" s="9"/>
      <c r="I33" s="9"/>
      <c r="J33" s="9"/>
      <c r="K33" s="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s="30" customFormat="1" ht="18.75" customHeight="1">
      <c r="A34" s="226"/>
      <c r="B34" s="226"/>
      <c r="C34" s="227"/>
      <c r="D34" s="228"/>
      <c r="E34" s="229"/>
      <c r="F34" s="229"/>
      <c r="G34" s="9"/>
      <c r="H34" s="9"/>
      <c r="I34" s="9"/>
      <c r="J34" s="9"/>
      <c r="K34" s="9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</row>
    <row r="35" spans="1:29" s="30" customFormat="1" ht="18.75" customHeight="1">
      <c r="A35" s="226"/>
      <c r="B35" s="226"/>
      <c r="C35" s="227"/>
      <c r="D35" s="228"/>
      <c r="E35" s="229"/>
      <c r="F35" s="229"/>
      <c r="G35" s="9"/>
      <c r="H35" s="9"/>
      <c r="I35" s="9"/>
      <c r="J35" s="9"/>
      <c r="K35" s="9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</row>
    <row r="36" spans="1:29" s="30" customFormat="1" ht="18.75" customHeight="1">
      <c r="A36" s="226"/>
      <c r="B36" s="226"/>
      <c r="C36" s="227"/>
      <c r="D36" s="228"/>
      <c r="E36" s="229"/>
      <c r="F36" s="229"/>
      <c r="G36" s="9"/>
      <c r="H36" s="9"/>
      <c r="I36" s="9"/>
      <c r="J36" s="9"/>
      <c r="K36" s="9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</row>
    <row r="37" spans="1:29" s="30" customFormat="1" ht="18.75" customHeight="1">
      <c r="A37" s="226"/>
      <c r="B37" s="226"/>
      <c r="C37" s="227"/>
      <c r="D37" s="228"/>
      <c r="E37" s="229"/>
      <c r="F37" s="229"/>
      <c r="G37" s="9"/>
      <c r="H37" s="9"/>
      <c r="I37" s="9"/>
      <c r="J37" s="9"/>
      <c r="K37" s="9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</row>
    <row r="38" spans="1:29" s="30" customFormat="1" ht="18.75" customHeight="1">
      <c r="A38" s="226"/>
      <c r="B38" s="226"/>
      <c r="C38" s="227"/>
      <c r="D38" s="228"/>
      <c r="E38" s="229"/>
      <c r="F38" s="229"/>
      <c r="G38" s="9"/>
      <c r="H38" s="9"/>
      <c r="I38" s="9"/>
      <c r="J38" s="9"/>
      <c r="K38" s="9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1:29" s="30" customFormat="1" ht="18.75" customHeight="1">
      <c r="A39" s="226"/>
      <c r="B39" s="226"/>
      <c r="C39" s="227"/>
      <c r="D39" s="228"/>
      <c r="E39" s="229"/>
      <c r="F39" s="229"/>
      <c r="G39" s="9"/>
      <c r="H39" s="9"/>
      <c r="I39" s="9"/>
      <c r="J39" s="9"/>
      <c r="K39" s="9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</row>
    <row r="40" spans="1:29" s="30" customFormat="1" ht="18.75" customHeight="1">
      <c r="A40" s="226"/>
      <c r="B40" s="33" t="s">
        <v>360</v>
      </c>
      <c r="C40" s="34"/>
      <c r="D40" s="34"/>
      <c r="E40" s="34"/>
      <c r="F40" s="34"/>
      <c r="G40" s="35"/>
      <c r="H40" s="35"/>
      <c r="I40" s="35"/>
      <c r="J40" s="35"/>
      <c r="K40" s="63">
        <v>35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</row>
    <row r="41" spans="1:29" s="30" customFormat="1" ht="18.75" customHeight="1">
      <c r="A41" s="226"/>
      <c r="B41" s="226"/>
      <c r="C41" s="227"/>
      <c r="D41" s="228"/>
      <c r="E41" s="229"/>
      <c r="F41" s="229"/>
      <c r="G41" s="9"/>
      <c r="H41" s="9"/>
      <c r="I41" s="9"/>
      <c r="J41" s="9"/>
      <c r="K41" s="9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</row>
    <row r="42" spans="1:29" s="30" customFormat="1" ht="18.75" customHeight="1">
      <c r="A42" s="226"/>
      <c r="B42" s="226"/>
      <c r="C42" s="227"/>
      <c r="D42" s="228"/>
      <c r="E42" s="229"/>
      <c r="F42" s="229"/>
      <c r="G42" s="9"/>
      <c r="H42" s="9"/>
      <c r="I42" s="9"/>
      <c r="J42" s="9"/>
      <c r="K42" s="9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</row>
    <row r="43" spans="1:29" s="30" customFormat="1" ht="18.75" customHeight="1">
      <c r="A43" s="226"/>
      <c r="B43" s="226"/>
      <c r="C43" s="227"/>
      <c r="D43" s="228"/>
      <c r="E43" s="229"/>
      <c r="F43" s="229"/>
      <c r="G43" s="9"/>
      <c r="H43" s="9"/>
      <c r="I43" s="9"/>
      <c r="J43" s="9"/>
      <c r="K43" s="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</row>
    <row r="44" spans="1:29" s="30" customFormat="1" ht="18.75" customHeight="1">
      <c r="A44" s="226"/>
      <c r="B44" s="226"/>
      <c r="C44" s="227"/>
      <c r="D44" s="228"/>
      <c r="E44" s="229"/>
      <c r="F44" s="229"/>
      <c r="G44" s="9"/>
      <c r="H44" s="9"/>
      <c r="I44" s="9"/>
      <c r="J44" s="9"/>
      <c r="K44" s="9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</row>
    <row r="45" spans="1:29" s="30" customFormat="1" ht="18.75" customHeight="1">
      <c r="A45" s="226"/>
      <c r="B45" s="226"/>
      <c r="C45" s="227"/>
      <c r="D45" s="228"/>
      <c r="E45" s="229"/>
      <c r="F45" s="229"/>
      <c r="G45" s="9"/>
      <c r="H45" s="9"/>
      <c r="I45" s="9"/>
      <c r="J45" s="9"/>
      <c r="K45" s="9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</row>
    <row r="46" spans="1:29" s="30" customFormat="1" ht="18.75" customHeight="1">
      <c r="A46" s="226"/>
      <c r="B46" s="226"/>
      <c r="C46" s="227"/>
      <c r="D46" s="228"/>
      <c r="E46" s="229"/>
      <c r="F46" s="229"/>
      <c r="G46" s="9"/>
      <c r="H46" s="9"/>
      <c r="I46" s="9"/>
      <c r="J46" s="9"/>
      <c r="K46" s="9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</row>
    <row r="47" spans="1:29" s="30" customFormat="1" ht="18.75" customHeight="1">
      <c r="A47" s="226"/>
      <c r="B47" s="226"/>
      <c r="C47" s="227"/>
      <c r="D47" s="228"/>
      <c r="E47" s="229"/>
      <c r="F47" s="229"/>
      <c r="G47" s="9"/>
      <c r="H47" s="9"/>
      <c r="I47" s="9"/>
      <c r="J47" s="9"/>
      <c r="K47" s="9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</row>
    <row r="48" spans="1:29" s="30" customFormat="1" ht="18.75" customHeight="1">
      <c r="A48" s="226"/>
      <c r="B48" s="226"/>
      <c r="C48" s="227"/>
      <c r="D48" s="228"/>
      <c r="E48" s="229"/>
      <c r="F48" s="229"/>
      <c r="G48" s="9"/>
      <c r="H48" s="9"/>
      <c r="I48" s="9"/>
      <c r="J48" s="9"/>
      <c r="K48" s="9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</row>
    <row r="49" spans="1:29" s="30" customFormat="1" ht="18.75" customHeight="1">
      <c r="A49" s="226"/>
      <c r="B49" s="226"/>
      <c r="C49" s="227"/>
      <c r="D49" s="228"/>
      <c r="E49" s="229"/>
      <c r="F49" s="229"/>
      <c r="G49" s="9"/>
      <c r="H49" s="9"/>
      <c r="I49" s="9"/>
      <c r="J49" s="9"/>
      <c r="K49" s="9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</row>
    <row r="50" spans="1:29" s="30" customFormat="1" ht="18.75" customHeight="1">
      <c r="A50" s="226"/>
      <c r="B50" s="226"/>
      <c r="C50" s="227"/>
      <c r="D50" s="228"/>
      <c r="E50" s="229"/>
      <c r="F50" s="229"/>
      <c r="G50" s="9"/>
      <c r="H50" s="9"/>
      <c r="I50" s="9"/>
      <c r="J50" s="9"/>
      <c r="K50" s="9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</row>
    <row r="51" spans="1:29" s="30" customFormat="1" ht="18.75" customHeight="1">
      <c r="A51" s="226"/>
      <c r="B51" s="226"/>
      <c r="C51" s="227"/>
      <c r="D51" s="228"/>
      <c r="E51" s="229"/>
      <c r="F51" s="229"/>
      <c r="G51" s="9"/>
      <c r="H51" s="9"/>
      <c r="I51" s="9"/>
      <c r="J51" s="9"/>
      <c r="K51" s="9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</row>
    <row r="52" spans="1:29" s="30" customFormat="1" ht="18.75" customHeight="1">
      <c r="A52" s="226"/>
      <c r="B52" s="226"/>
      <c r="C52" s="227"/>
      <c r="D52" s="228"/>
      <c r="E52" s="229"/>
      <c r="F52" s="229"/>
      <c r="G52" s="9"/>
      <c r="H52" s="9"/>
      <c r="I52" s="9"/>
      <c r="J52" s="9"/>
      <c r="K52" s="9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</row>
    <row r="53" spans="1:29" s="30" customFormat="1" ht="18.75" customHeight="1">
      <c r="A53" s="226"/>
      <c r="B53" s="226"/>
      <c r="C53" s="227"/>
      <c r="D53" s="228"/>
      <c r="E53" s="229"/>
      <c r="F53" s="229"/>
      <c r="G53" s="9"/>
      <c r="H53" s="9"/>
      <c r="I53" s="9"/>
      <c r="J53" s="9"/>
      <c r="K53" s="9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</row>
    <row r="54" spans="1:29" s="30" customFormat="1" ht="18.75" customHeight="1">
      <c r="A54" s="226"/>
      <c r="B54" s="226"/>
      <c r="C54" s="227"/>
      <c r="D54" s="228"/>
      <c r="E54" s="229"/>
      <c r="F54" s="229"/>
      <c r="G54" s="9"/>
      <c r="H54" s="9"/>
      <c r="I54" s="9"/>
      <c r="J54" s="9"/>
      <c r="K54" s="9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</row>
    <row r="55" spans="1:29" s="30" customFormat="1" ht="18.75" customHeight="1">
      <c r="A55" s="226"/>
      <c r="B55" s="226"/>
      <c r="C55" s="227"/>
      <c r="D55" s="228"/>
      <c r="E55" s="229"/>
      <c r="F55" s="229"/>
      <c r="G55" s="9"/>
      <c r="H55" s="9"/>
      <c r="I55" s="9"/>
      <c r="J55" s="9"/>
      <c r="K55" s="9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</row>
    <row r="56" spans="1:29" s="30" customFormat="1" ht="18.75" customHeight="1">
      <c r="A56" s="226"/>
      <c r="B56" s="226"/>
      <c r="C56" s="227"/>
      <c r="D56" s="228"/>
      <c r="E56" s="229"/>
      <c r="F56" s="229"/>
      <c r="G56" s="9"/>
      <c r="H56" s="9"/>
      <c r="I56" s="9"/>
      <c r="J56" s="9"/>
      <c r="K56" s="9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</row>
    <row r="57" spans="1:29" s="30" customFormat="1" ht="18.75" customHeight="1">
      <c r="A57" s="226"/>
      <c r="B57" s="226"/>
      <c r="C57" s="227"/>
      <c r="D57" s="228"/>
      <c r="E57" s="229"/>
      <c r="F57" s="229"/>
      <c r="G57" s="9"/>
      <c r="H57" s="9"/>
      <c r="I57" s="9"/>
      <c r="J57" s="9"/>
      <c r="K57" s="9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</row>
    <row r="58" spans="1:29" s="30" customFormat="1" ht="18.75" customHeight="1">
      <c r="A58" s="226"/>
      <c r="B58" s="226"/>
      <c r="C58" s="227"/>
      <c r="D58" s="228"/>
      <c r="E58" s="229"/>
      <c r="F58" s="229"/>
      <c r="G58" s="9"/>
      <c r="H58" s="9"/>
      <c r="I58" s="9"/>
      <c r="J58" s="9"/>
      <c r="K58" s="9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</row>
    <row r="59" spans="1:29" s="30" customFormat="1" ht="18.75" customHeight="1">
      <c r="A59" s="226"/>
      <c r="B59" s="226"/>
      <c r="C59" s="227"/>
      <c r="D59" s="228"/>
      <c r="E59" s="229"/>
      <c r="F59" s="229"/>
      <c r="G59" s="9"/>
      <c r="H59" s="9"/>
      <c r="I59" s="9"/>
      <c r="J59" s="9"/>
      <c r="K59" s="9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</row>
    <row r="60" spans="1:29" s="30" customFormat="1" ht="18.75" customHeight="1">
      <c r="A60" s="226"/>
      <c r="B60" s="226"/>
      <c r="C60" s="227"/>
      <c r="D60" s="228"/>
      <c r="E60" s="229"/>
      <c r="F60" s="229"/>
      <c r="G60" s="9"/>
      <c r="H60" s="9"/>
      <c r="I60" s="9"/>
      <c r="J60" s="9"/>
      <c r="K60" s="9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</row>
    <row r="61" spans="1:29" s="30" customFormat="1" ht="18.75" customHeight="1">
      <c r="A61" s="226"/>
      <c r="B61" s="226"/>
      <c r="C61" s="227"/>
      <c r="D61" s="228"/>
      <c r="E61" s="229"/>
      <c r="F61" s="229"/>
      <c r="G61" s="9"/>
      <c r="H61" s="9"/>
      <c r="I61" s="9"/>
      <c r="J61" s="9"/>
      <c r="K61" s="9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</row>
    <row r="62" spans="1:29" s="30" customFormat="1" ht="18.75" customHeight="1">
      <c r="A62" s="226"/>
      <c r="B62" s="226"/>
      <c r="C62" s="227"/>
      <c r="D62" s="228"/>
      <c r="E62" s="229"/>
      <c r="F62" s="229"/>
      <c r="G62" s="9"/>
      <c r="H62" s="9"/>
      <c r="I62" s="9"/>
      <c r="J62" s="9"/>
      <c r="K62" s="9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</row>
    <row r="63" spans="1:29" s="30" customFormat="1" ht="18.75" customHeight="1">
      <c r="A63" s="226"/>
      <c r="B63" s="226"/>
      <c r="C63" s="227"/>
      <c r="D63" s="228"/>
      <c r="E63" s="229"/>
      <c r="F63" s="229"/>
      <c r="G63" s="9"/>
      <c r="H63" s="9"/>
      <c r="I63" s="9"/>
      <c r="J63" s="9"/>
      <c r="K63" s="9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</row>
    <row r="64" spans="1:29" s="30" customFormat="1" ht="18.75" customHeight="1">
      <c r="A64" s="226"/>
      <c r="B64" s="226"/>
      <c r="C64" s="227"/>
      <c r="D64" s="228"/>
      <c r="E64" s="229"/>
      <c r="F64" s="229"/>
      <c r="G64" s="9"/>
      <c r="H64" s="9"/>
      <c r="I64" s="9"/>
      <c r="J64" s="9"/>
      <c r="K64" s="9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</row>
    <row r="65" spans="1:29" s="30" customFormat="1" ht="18.75" customHeight="1">
      <c r="A65" s="226"/>
      <c r="B65" s="226"/>
      <c r="C65" s="227"/>
      <c r="D65" s="228"/>
      <c r="E65" s="229"/>
      <c r="F65" s="229"/>
      <c r="G65" s="9"/>
      <c r="H65" s="9"/>
      <c r="I65" s="9"/>
      <c r="J65" s="9"/>
      <c r="K65" s="9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</row>
    <row r="66" spans="1:29" s="30" customFormat="1" ht="18.75" customHeight="1">
      <c r="A66" s="226"/>
      <c r="B66" s="226"/>
      <c r="C66" s="227"/>
      <c r="D66" s="228"/>
      <c r="E66" s="229"/>
      <c r="F66" s="229"/>
      <c r="G66" s="9"/>
      <c r="H66" s="9"/>
      <c r="I66" s="9"/>
      <c r="J66" s="9"/>
      <c r="K66" s="9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</row>
    <row r="67" spans="1:29" s="30" customFormat="1" ht="18.75" customHeight="1">
      <c r="A67" s="226"/>
      <c r="B67" s="226"/>
      <c r="C67" s="227"/>
      <c r="D67" s="228"/>
      <c r="E67" s="229"/>
      <c r="F67" s="229"/>
      <c r="G67" s="9"/>
      <c r="H67" s="9"/>
      <c r="I67" s="9"/>
      <c r="J67" s="9"/>
      <c r="K67" s="9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</row>
    <row r="68" spans="1:29" s="30" customFormat="1" ht="18.75" customHeight="1">
      <c r="A68" s="226"/>
      <c r="B68" s="226"/>
      <c r="C68" s="227"/>
      <c r="D68" s="228"/>
      <c r="E68" s="229"/>
      <c r="F68" s="229"/>
      <c r="G68" s="9"/>
      <c r="H68" s="9"/>
      <c r="I68" s="9"/>
      <c r="J68" s="9"/>
      <c r="K68" s="9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</row>
    <row r="69" spans="1:29" s="30" customFormat="1" ht="18.75" customHeight="1">
      <c r="A69" s="226"/>
      <c r="B69" s="226"/>
      <c r="C69" s="227"/>
      <c r="D69" s="228"/>
      <c r="E69" s="229"/>
      <c r="F69" s="229"/>
      <c r="G69" s="9"/>
      <c r="H69" s="9"/>
      <c r="I69" s="9"/>
      <c r="J69" s="9"/>
      <c r="K69" s="9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</row>
    <row r="70" spans="1:29" s="30" customFormat="1" ht="18.75" customHeight="1">
      <c r="A70" s="226"/>
      <c r="B70" s="226"/>
      <c r="C70" s="227"/>
      <c r="D70" s="228"/>
      <c r="E70" s="229"/>
      <c r="F70" s="229"/>
      <c r="G70" s="9"/>
      <c r="H70" s="9"/>
      <c r="I70" s="9"/>
      <c r="J70" s="9"/>
      <c r="K70" s="9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</row>
    <row r="71" spans="1:29" s="30" customFormat="1" ht="18.75" customHeight="1">
      <c r="A71" s="226"/>
      <c r="B71" s="226"/>
      <c r="C71" s="227"/>
      <c r="D71" s="228"/>
      <c r="E71" s="229"/>
      <c r="F71" s="229"/>
      <c r="G71" s="9"/>
      <c r="H71" s="9"/>
      <c r="I71" s="9"/>
      <c r="J71" s="9"/>
      <c r="K71" s="9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</row>
    <row r="72" spans="1:29" s="30" customFormat="1" ht="18.75" customHeight="1">
      <c r="A72" s="226"/>
      <c r="B72" s="226"/>
      <c r="C72" s="227"/>
      <c r="D72" s="228"/>
      <c r="E72" s="229"/>
      <c r="F72" s="229"/>
      <c r="G72" s="9"/>
      <c r="H72" s="9"/>
      <c r="I72" s="9"/>
      <c r="J72" s="9"/>
      <c r="K72" s="9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</row>
    <row r="73" spans="1:29" s="30" customFormat="1" ht="18.75" customHeight="1">
      <c r="A73" s="226"/>
      <c r="B73" s="226"/>
      <c r="C73" s="227"/>
      <c r="D73" s="228"/>
      <c r="E73" s="229"/>
      <c r="F73" s="229"/>
      <c r="G73" s="9"/>
      <c r="H73" s="9"/>
      <c r="I73" s="9"/>
      <c r="J73" s="9"/>
      <c r="K73" s="9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</row>
    <row r="74" spans="1:29" s="30" customFormat="1" ht="18.75" customHeight="1">
      <c r="A74" s="226"/>
      <c r="B74" s="226"/>
      <c r="C74" s="227"/>
      <c r="D74" s="228"/>
      <c r="E74" s="229"/>
      <c r="F74" s="229"/>
      <c r="G74" s="9"/>
      <c r="H74" s="9"/>
      <c r="I74" s="9"/>
      <c r="J74" s="9"/>
      <c r="K74" s="9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</row>
    <row r="75" spans="1:29" s="30" customFormat="1" ht="18.75" customHeight="1">
      <c r="A75" s="226"/>
      <c r="B75" s="226"/>
      <c r="C75" s="227"/>
      <c r="D75" s="228"/>
      <c r="E75" s="229"/>
      <c r="F75" s="229"/>
      <c r="G75" s="9"/>
      <c r="H75" s="9"/>
      <c r="I75" s="9"/>
      <c r="J75" s="9"/>
      <c r="K75" s="9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</row>
    <row r="76" spans="1:29" s="30" customFormat="1" ht="18.75" customHeight="1">
      <c r="A76" s="226"/>
      <c r="B76" s="226"/>
      <c r="C76" s="227"/>
      <c r="D76" s="228"/>
      <c r="E76" s="229"/>
      <c r="F76" s="229"/>
      <c r="G76" s="9"/>
      <c r="H76" s="9"/>
      <c r="I76" s="9"/>
      <c r="J76" s="9"/>
      <c r="K76" s="9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</row>
    <row r="77" spans="1:29" s="30" customFormat="1" ht="18.75" customHeight="1">
      <c r="A77" s="226"/>
      <c r="B77" s="226"/>
      <c r="C77" s="227"/>
      <c r="D77" s="228"/>
      <c r="E77" s="229"/>
      <c r="F77" s="229"/>
      <c r="G77" s="9"/>
      <c r="H77" s="9"/>
      <c r="I77" s="9"/>
      <c r="J77" s="9"/>
      <c r="K77" s="9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</row>
    <row r="78" spans="1:29" s="30" customFormat="1" ht="18.75" customHeight="1">
      <c r="A78" s="226"/>
      <c r="B78" s="226"/>
      <c r="C78" s="227"/>
      <c r="D78" s="228"/>
      <c r="E78" s="229"/>
      <c r="F78" s="229"/>
      <c r="G78" s="9"/>
      <c r="H78" s="9"/>
      <c r="I78" s="9"/>
      <c r="J78" s="9"/>
      <c r="K78" s="9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</row>
    <row r="79" spans="1:29" s="30" customFormat="1" ht="18.75" customHeight="1">
      <c r="A79" s="226"/>
      <c r="B79" s="226"/>
      <c r="C79" s="227"/>
      <c r="D79" s="228"/>
      <c r="E79" s="229"/>
      <c r="F79" s="229"/>
      <c r="G79" s="9"/>
      <c r="H79" s="9"/>
      <c r="I79" s="9"/>
      <c r="J79" s="9"/>
      <c r="K79" s="9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</row>
    <row r="80" spans="1:29" s="30" customFormat="1" ht="18.75" customHeight="1">
      <c r="A80" s="226"/>
      <c r="B80" s="226"/>
      <c r="C80" s="227"/>
      <c r="D80" s="228"/>
      <c r="E80" s="229"/>
      <c r="F80" s="229"/>
      <c r="G80" s="9"/>
      <c r="H80" s="9"/>
      <c r="I80" s="9"/>
      <c r="J80" s="9"/>
      <c r="K80" s="9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</row>
    <row r="81" spans="1:29" s="30" customFormat="1" ht="18.75" customHeight="1">
      <c r="A81" s="226"/>
      <c r="B81" s="226"/>
      <c r="C81" s="227"/>
      <c r="D81" s="228"/>
      <c r="E81" s="229"/>
      <c r="F81" s="229"/>
      <c r="G81" s="9"/>
      <c r="H81" s="9"/>
      <c r="I81" s="9"/>
      <c r="J81" s="9"/>
      <c r="K81" s="9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</row>
    <row r="82" spans="1:29" s="30" customFormat="1" ht="18.75" customHeight="1">
      <c r="A82" s="226"/>
      <c r="B82" s="226"/>
      <c r="C82" s="227"/>
      <c r="D82" s="228"/>
      <c r="E82" s="229"/>
      <c r="F82" s="229"/>
      <c r="G82" s="9"/>
      <c r="H82" s="9"/>
      <c r="I82" s="9"/>
      <c r="J82" s="9"/>
      <c r="K82" s="9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</row>
    <row r="83" spans="1:29" s="30" customFormat="1" ht="18.75" customHeight="1">
      <c r="A83" s="226"/>
      <c r="B83" s="226"/>
      <c r="C83" s="227"/>
      <c r="D83" s="228"/>
      <c r="E83" s="229"/>
      <c r="F83" s="229"/>
      <c r="G83" s="9"/>
      <c r="H83" s="9"/>
      <c r="I83" s="9"/>
      <c r="J83" s="9"/>
      <c r="K83" s="9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</row>
    <row r="84" spans="1:29" s="30" customFormat="1" ht="18.75" customHeight="1">
      <c r="A84" s="226"/>
      <c r="B84" s="226"/>
      <c r="C84" s="227"/>
      <c r="D84" s="228"/>
      <c r="E84" s="229"/>
      <c r="F84" s="229"/>
      <c r="G84" s="9"/>
      <c r="H84" s="9"/>
      <c r="I84" s="9"/>
      <c r="J84" s="9"/>
      <c r="K84" s="9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</row>
    <row r="85" spans="1:29" s="30" customFormat="1" ht="18.75" customHeight="1">
      <c r="A85" s="226"/>
      <c r="B85" s="226"/>
      <c r="C85" s="227"/>
      <c r="D85" s="228"/>
      <c r="E85" s="229"/>
      <c r="F85" s="229"/>
      <c r="G85" s="9"/>
      <c r="H85" s="9"/>
      <c r="I85" s="9"/>
      <c r="J85" s="9"/>
      <c r="K85" s="9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</row>
    <row r="86" spans="1:29" s="30" customFormat="1" ht="18.75" customHeight="1">
      <c r="A86" s="226"/>
      <c r="B86" s="226"/>
      <c r="C86" s="227"/>
      <c r="D86" s="228"/>
      <c r="E86" s="229"/>
      <c r="F86" s="229"/>
      <c r="G86" s="9"/>
      <c r="H86" s="9"/>
      <c r="I86" s="9"/>
      <c r="J86" s="9"/>
      <c r="K86" s="9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</row>
    <row r="87" spans="1:29" s="30" customFormat="1" ht="18.75" customHeight="1">
      <c r="A87" s="226"/>
      <c r="B87" s="226"/>
      <c r="C87" s="227"/>
      <c r="D87" s="228"/>
      <c r="E87" s="229"/>
      <c r="F87" s="229"/>
      <c r="G87" s="9"/>
      <c r="H87" s="9"/>
      <c r="I87" s="9"/>
      <c r="J87" s="9"/>
      <c r="K87" s="9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</row>
    <row r="88" spans="1:29" s="30" customFormat="1" ht="18.75" customHeight="1">
      <c r="A88" s="226"/>
      <c r="B88" s="226"/>
      <c r="C88" s="227"/>
      <c r="D88" s="228"/>
      <c r="E88" s="229"/>
      <c r="F88" s="229"/>
      <c r="G88" s="9"/>
      <c r="H88" s="9"/>
      <c r="I88" s="9"/>
      <c r="J88" s="9"/>
      <c r="K88" s="9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</row>
    <row r="89" spans="1:29" s="30" customFormat="1" ht="18.75" customHeight="1">
      <c r="A89" s="226"/>
      <c r="B89" s="226"/>
      <c r="C89" s="227"/>
      <c r="D89" s="228"/>
      <c r="E89" s="229"/>
      <c r="F89" s="229"/>
      <c r="G89" s="9"/>
      <c r="H89" s="9"/>
      <c r="I89" s="9"/>
      <c r="J89" s="9"/>
      <c r="K89" s="9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</row>
    <row r="90" spans="1:29" s="30" customFormat="1" ht="18.75" customHeight="1">
      <c r="A90" s="226"/>
      <c r="B90" s="226"/>
      <c r="C90" s="227"/>
      <c r="D90" s="228"/>
      <c r="E90" s="229"/>
      <c r="F90" s="229"/>
      <c r="G90" s="9"/>
      <c r="H90" s="9"/>
      <c r="I90" s="9"/>
      <c r="J90" s="9"/>
      <c r="K90" s="9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</row>
    <row r="91" spans="1:29" s="30" customFormat="1" ht="18.75" customHeight="1">
      <c r="A91" s="226"/>
      <c r="B91" s="226"/>
      <c r="C91" s="227"/>
      <c r="D91" s="228"/>
      <c r="E91" s="229"/>
      <c r="F91" s="229"/>
      <c r="G91" s="9"/>
      <c r="H91" s="9"/>
      <c r="I91" s="9"/>
      <c r="J91" s="9"/>
      <c r="K91" s="9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</row>
    <row r="92" spans="1:29" s="30" customFormat="1" ht="18.75" customHeight="1">
      <c r="A92" s="226"/>
      <c r="B92" s="226"/>
      <c r="C92" s="227"/>
      <c r="D92" s="228"/>
      <c r="E92" s="229"/>
      <c r="F92" s="229"/>
      <c r="G92" s="9"/>
      <c r="H92" s="9"/>
      <c r="I92" s="9"/>
      <c r="J92" s="9"/>
      <c r="K92" s="9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</row>
    <row r="93" spans="1:29" s="30" customFormat="1" ht="15.75">
      <c r="A93" s="226"/>
      <c r="B93" s="226"/>
      <c r="C93" s="227"/>
      <c r="D93" s="228"/>
      <c r="E93" s="229"/>
      <c r="F93" s="229"/>
      <c r="G93" s="9"/>
      <c r="H93" s="9"/>
      <c r="I93" s="9"/>
      <c r="J93" s="9"/>
      <c r="K93" s="9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</row>
    <row r="94" spans="1:29" s="30" customFormat="1" ht="15.75">
      <c r="A94" s="226"/>
      <c r="B94" s="226"/>
      <c r="C94" s="227"/>
      <c r="D94" s="228"/>
      <c r="E94" s="229"/>
      <c r="F94" s="229"/>
      <c r="G94" s="9"/>
      <c r="H94" s="9"/>
      <c r="I94" s="9"/>
      <c r="J94" s="9"/>
      <c r="K94" s="9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</row>
    <row r="95" spans="1:29" s="30" customFormat="1" ht="15.75">
      <c r="A95" s="226"/>
      <c r="B95" s="226"/>
      <c r="C95" s="227"/>
      <c r="D95" s="228"/>
      <c r="E95" s="229"/>
      <c r="F95" s="229"/>
      <c r="G95" s="9"/>
      <c r="H95" s="9"/>
      <c r="I95" s="9"/>
      <c r="J95" s="9"/>
      <c r="K95" s="9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</row>
    <row r="96" spans="1:29" s="30" customFormat="1" ht="15.75">
      <c r="A96" s="226"/>
      <c r="B96" s="226"/>
      <c r="C96" s="227"/>
      <c r="D96" s="228"/>
      <c r="E96" s="229"/>
      <c r="F96" s="229"/>
      <c r="G96" s="9"/>
      <c r="H96" s="9"/>
      <c r="I96" s="9"/>
      <c r="J96" s="9"/>
      <c r="K96" s="9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</row>
    <row r="97" spans="1:29" s="30" customFormat="1" ht="15.75">
      <c r="A97" s="226"/>
      <c r="B97" s="226"/>
      <c r="C97" s="227"/>
      <c r="D97" s="228"/>
      <c r="E97" s="229"/>
      <c r="F97" s="229"/>
      <c r="G97" s="9"/>
      <c r="H97" s="9"/>
      <c r="I97" s="9"/>
      <c r="J97" s="9"/>
      <c r="K97" s="9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</row>
    <row r="98" spans="1:29" s="30" customFormat="1" ht="15.75">
      <c r="A98" s="226"/>
      <c r="B98" s="226"/>
      <c r="C98" s="227"/>
      <c r="D98" s="228"/>
      <c r="E98" s="229"/>
      <c r="F98" s="229"/>
      <c r="G98" s="9"/>
      <c r="H98" s="9"/>
      <c r="I98" s="9"/>
      <c r="J98" s="9"/>
      <c r="K98" s="9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</row>
    <row r="99" spans="1:29" s="30" customFormat="1" ht="15.75">
      <c r="A99" s="226"/>
      <c r="B99" s="226"/>
      <c r="C99" s="227"/>
      <c r="D99" s="228"/>
      <c r="E99" s="229"/>
      <c r="F99" s="229"/>
      <c r="G99" s="9"/>
      <c r="H99" s="9"/>
      <c r="I99" s="9"/>
      <c r="J99" s="9"/>
      <c r="K99" s="9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</row>
    <row r="100" spans="1:29" s="30" customFormat="1" ht="15.75">
      <c r="A100" s="226"/>
      <c r="B100" s="226"/>
      <c r="C100" s="227"/>
      <c r="D100" s="228"/>
      <c r="E100" s="229"/>
      <c r="F100" s="229"/>
      <c r="G100" s="9"/>
      <c r="H100" s="9"/>
      <c r="I100" s="9"/>
      <c r="J100" s="9"/>
      <c r="K100" s="9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</row>
    <row r="101" spans="1:29" s="30" customFormat="1" ht="15.75">
      <c r="A101" s="226"/>
      <c r="B101" s="226"/>
      <c r="C101" s="227"/>
      <c r="D101" s="228"/>
      <c r="E101" s="229"/>
      <c r="F101" s="229"/>
      <c r="G101" s="9"/>
      <c r="H101" s="9"/>
      <c r="I101" s="9"/>
      <c r="J101" s="9"/>
      <c r="K101" s="9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</row>
    <row r="102" spans="1:29" s="30" customFormat="1" ht="15.75">
      <c r="A102" s="226"/>
      <c r="B102" s="226"/>
      <c r="C102" s="227"/>
      <c r="D102" s="228"/>
      <c r="E102" s="229"/>
      <c r="F102" s="229"/>
      <c r="G102" s="9"/>
      <c r="H102" s="9"/>
      <c r="I102" s="9"/>
      <c r="J102" s="9"/>
      <c r="K102" s="9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</row>
    <row r="103" spans="1:29" s="30" customFormat="1" ht="15.75">
      <c r="A103" s="226"/>
      <c r="B103" s="226"/>
      <c r="C103" s="227"/>
      <c r="D103" s="228"/>
      <c r="E103" s="229"/>
      <c r="F103" s="229"/>
      <c r="G103" s="9"/>
      <c r="H103" s="9"/>
      <c r="I103" s="9"/>
      <c r="J103" s="9"/>
      <c r="K103" s="9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</row>
    <row r="104" spans="1:29" s="30" customFormat="1" ht="15.75">
      <c r="A104" s="226"/>
      <c r="B104" s="226"/>
      <c r="C104" s="227"/>
      <c r="D104" s="228"/>
      <c r="E104" s="229"/>
      <c r="F104" s="229"/>
      <c r="G104" s="9"/>
      <c r="H104" s="9"/>
      <c r="I104" s="9"/>
      <c r="J104" s="9"/>
      <c r="K104" s="9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</row>
    <row r="105" spans="1:29" s="30" customFormat="1" ht="15.75">
      <c r="A105" s="226"/>
      <c r="B105" s="226"/>
      <c r="C105" s="227"/>
      <c r="D105" s="228"/>
      <c r="E105" s="229"/>
      <c r="F105" s="229"/>
      <c r="G105" s="9"/>
      <c r="H105" s="9"/>
      <c r="I105" s="9"/>
      <c r="J105" s="9"/>
      <c r="K105" s="9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</row>
    <row r="106" spans="1:29" s="30" customFormat="1" ht="15.75">
      <c r="A106" s="226"/>
      <c r="B106" s="226"/>
      <c r="C106" s="227"/>
      <c r="D106" s="228"/>
      <c r="E106" s="229"/>
      <c r="F106" s="229"/>
      <c r="G106" s="9"/>
      <c r="H106" s="9"/>
      <c r="I106" s="9"/>
      <c r="J106" s="9"/>
      <c r="K106" s="9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</row>
    <row r="107" spans="1:29" s="30" customFormat="1" ht="15.75">
      <c r="A107" s="226"/>
      <c r="B107" s="226"/>
      <c r="C107" s="227"/>
      <c r="D107" s="228"/>
      <c r="E107" s="229"/>
      <c r="F107" s="229"/>
      <c r="G107" s="9"/>
      <c r="H107" s="9"/>
      <c r="I107" s="9"/>
      <c r="J107" s="9"/>
      <c r="K107" s="9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</row>
    <row r="108" spans="1:29" s="30" customFormat="1" ht="15.75">
      <c r="A108" s="226"/>
      <c r="B108" s="226"/>
      <c r="C108" s="227"/>
      <c r="D108" s="228"/>
      <c r="E108" s="229"/>
      <c r="F108" s="229"/>
      <c r="G108" s="9"/>
      <c r="H108" s="9"/>
      <c r="I108" s="9"/>
      <c r="J108" s="9"/>
      <c r="K108" s="9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</row>
    <row r="109" spans="1:29" s="30" customFormat="1" ht="15.75">
      <c r="A109" s="226"/>
      <c r="B109" s="226"/>
      <c r="C109" s="227"/>
      <c r="D109" s="228"/>
      <c r="E109" s="229"/>
      <c r="F109" s="229"/>
      <c r="G109" s="9"/>
      <c r="H109" s="9"/>
      <c r="I109" s="9"/>
      <c r="J109" s="9"/>
      <c r="K109" s="9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</row>
    <row r="110" spans="1:29" s="30" customFormat="1" ht="15.75">
      <c r="A110" s="226"/>
      <c r="B110" s="226"/>
      <c r="C110" s="227"/>
      <c r="D110" s="228"/>
      <c r="E110" s="229"/>
      <c r="F110" s="229"/>
      <c r="G110" s="9"/>
      <c r="H110" s="9"/>
      <c r="I110" s="9"/>
      <c r="J110" s="9"/>
      <c r="K110" s="9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</row>
    <row r="111" spans="1:29" s="30" customFormat="1" ht="15.75">
      <c r="A111" s="226"/>
      <c r="B111" s="226"/>
      <c r="C111" s="227"/>
      <c r="D111" s="228"/>
      <c r="E111" s="229"/>
      <c r="F111" s="229"/>
      <c r="G111" s="9"/>
      <c r="H111" s="9"/>
      <c r="I111" s="9"/>
      <c r="J111" s="9"/>
      <c r="K111" s="9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</row>
    <row r="112" spans="1:29" s="30" customFormat="1" ht="15.75">
      <c r="A112" s="226"/>
      <c r="B112" s="226"/>
      <c r="C112" s="227"/>
      <c r="D112" s="228"/>
      <c r="E112" s="229"/>
      <c r="F112" s="229"/>
      <c r="G112" s="9"/>
      <c r="H112" s="9"/>
      <c r="I112" s="9"/>
      <c r="J112" s="9"/>
      <c r="K112" s="9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</row>
    <row r="113" spans="1:29" s="30" customFormat="1" ht="15.75">
      <c r="A113" s="226"/>
      <c r="B113" s="226"/>
      <c r="C113" s="227"/>
      <c r="D113" s="228"/>
      <c r="E113" s="229"/>
      <c r="F113" s="229"/>
      <c r="G113" s="9"/>
      <c r="H113" s="9"/>
      <c r="I113" s="9"/>
      <c r="J113" s="9"/>
      <c r="K113" s="9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</row>
    <row r="114" spans="1:29" s="30" customFormat="1" ht="15.75">
      <c r="A114" s="226"/>
      <c r="B114" s="226"/>
      <c r="C114" s="227"/>
      <c r="D114" s="228"/>
      <c r="E114" s="229"/>
      <c r="F114" s="229"/>
      <c r="G114" s="9"/>
      <c r="H114" s="9"/>
      <c r="I114" s="9"/>
      <c r="J114" s="9"/>
      <c r="K114" s="9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</row>
    <row r="115" spans="1:29" s="30" customFormat="1" ht="15.75">
      <c r="A115" s="226"/>
      <c r="B115" s="226"/>
      <c r="C115" s="227"/>
      <c r="D115" s="228"/>
      <c r="E115" s="229"/>
      <c r="F115" s="229"/>
      <c r="G115" s="9"/>
      <c r="H115" s="9"/>
      <c r="I115" s="9"/>
      <c r="J115" s="9"/>
      <c r="K115" s="9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</row>
    <row r="116" spans="1:29" s="30" customFormat="1" ht="15.75">
      <c r="A116" s="226"/>
      <c r="B116" s="226"/>
      <c r="C116" s="227"/>
      <c r="D116" s="228"/>
      <c r="E116" s="229"/>
      <c r="F116" s="229"/>
      <c r="G116" s="9"/>
      <c r="H116" s="9"/>
      <c r="I116" s="9"/>
      <c r="J116" s="9"/>
      <c r="K116" s="9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</row>
    <row r="117" spans="1:29" s="30" customFormat="1" ht="15.75">
      <c r="A117" s="226"/>
      <c r="B117" s="226"/>
      <c r="C117" s="227"/>
      <c r="D117" s="228"/>
      <c r="E117" s="229"/>
      <c r="F117" s="229"/>
      <c r="G117" s="9"/>
      <c r="H117" s="9"/>
      <c r="I117" s="9"/>
      <c r="J117" s="9"/>
      <c r="K117" s="9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</row>
    <row r="118" spans="1:29" s="30" customFormat="1" ht="15.75">
      <c r="A118" s="226"/>
      <c r="B118" s="226"/>
      <c r="C118" s="227"/>
      <c r="D118" s="228"/>
      <c r="E118" s="229"/>
      <c r="F118" s="229"/>
      <c r="G118" s="9"/>
      <c r="H118" s="9"/>
      <c r="I118" s="9"/>
      <c r="J118" s="9"/>
      <c r="K118" s="9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</row>
    <row r="119" spans="1:29" s="30" customFormat="1" ht="15.75">
      <c r="A119" s="226"/>
      <c r="B119" s="226"/>
      <c r="C119" s="227"/>
      <c r="D119" s="228"/>
      <c r="E119" s="229"/>
      <c r="F119" s="229"/>
      <c r="G119" s="9"/>
      <c r="H119" s="9"/>
      <c r="I119" s="9"/>
      <c r="J119" s="9"/>
      <c r="K119" s="9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</row>
    <row r="120" spans="1:29" s="30" customFormat="1" ht="15.75">
      <c r="A120" s="226"/>
      <c r="B120" s="226"/>
      <c r="C120" s="227"/>
      <c r="D120" s="228"/>
      <c r="E120" s="229"/>
      <c r="F120" s="229"/>
      <c r="G120" s="9"/>
      <c r="H120" s="9"/>
      <c r="I120" s="9"/>
      <c r="J120" s="9"/>
      <c r="K120" s="9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</row>
    <row r="121" spans="1:29" s="30" customFormat="1" ht="15.75">
      <c r="A121" s="226"/>
      <c r="B121" s="226"/>
      <c r="C121" s="227"/>
      <c r="D121" s="228"/>
      <c r="E121" s="229"/>
      <c r="F121" s="229"/>
      <c r="G121" s="9"/>
      <c r="H121" s="9"/>
      <c r="I121" s="9"/>
      <c r="J121" s="9"/>
      <c r="K121" s="9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</row>
    <row r="122" spans="1:29" s="30" customFormat="1" ht="15.75">
      <c r="A122" s="226"/>
      <c r="B122" s="226"/>
      <c r="C122" s="227"/>
      <c r="D122" s="228"/>
      <c r="E122" s="229"/>
      <c r="F122" s="229"/>
      <c r="G122" s="9"/>
      <c r="H122" s="9"/>
      <c r="I122" s="9"/>
      <c r="J122" s="9"/>
      <c r="K122" s="9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</row>
    <row r="123" spans="1:29" s="30" customFormat="1" ht="15.75">
      <c r="A123" s="226"/>
      <c r="B123" s="226"/>
      <c r="C123" s="227"/>
      <c r="D123" s="228"/>
      <c r="E123" s="229"/>
      <c r="F123" s="229"/>
      <c r="G123" s="9"/>
      <c r="H123" s="9"/>
      <c r="I123" s="9"/>
      <c r="J123" s="9"/>
      <c r="K123" s="9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</row>
    <row r="124" spans="1:29" s="30" customFormat="1" ht="15.75">
      <c r="A124" s="226"/>
      <c r="B124" s="226"/>
      <c r="C124" s="227"/>
      <c r="D124" s="228"/>
      <c r="E124" s="229"/>
      <c r="F124" s="229"/>
      <c r="G124" s="9"/>
      <c r="H124" s="9"/>
      <c r="I124" s="9"/>
      <c r="J124" s="9"/>
      <c r="K124" s="9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</row>
    <row r="125" spans="1:29" s="30" customFormat="1" ht="15.75">
      <c r="A125" s="226"/>
      <c r="B125" s="226"/>
      <c r="C125" s="227"/>
      <c r="D125" s="228"/>
      <c r="E125" s="229"/>
      <c r="F125" s="229"/>
      <c r="G125" s="9"/>
      <c r="H125" s="9"/>
      <c r="I125" s="9"/>
      <c r="J125" s="9"/>
      <c r="K125" s="9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</row>
    <row r="126" spans="1:29" s="30" customFormat="1" ht="15.75">
      <c r="A126" s="226"/>
      <c r="B126" s="226"/>
      <c r="C126" s="227"/>
      <c r="D126" s="228"/>
      <c r="E126" s="229"/>
      <c r="F126" s="229"/>
      <c r="G126" s="9"/>
      <c r="H126" s="9"/>
      <c r="I126" s="9"/>
      <c r="J126" s="9"/>
      <c r="K126" s="9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</row>
    <row r="127" spans="1:29" s="30" customFormat="1" ht="15.75">
      <c r="A127" s="226"/>
      <c r="B127" s="226"/>
      <c r="C127" s="227"/>
      <c r="D127" s="228"/>
      <c r="E127" s="229"/>
      <c r="F127" s="229"/>
      <c r="G127" s="9"/>
      <c r="H127" s="9"/>
      <c r="I127" s="9"/>
      <c r="J127" s="9"/>
      <c r="K127" s="9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</row>
    <row r="128" spans="1:29" s="30" customFormat="1" ht="15.75">
      <c r="A128" s="226"/>
      <c r="B128" s="226"/>
      <c r="C128" s="227"/>
      <c r="D128" s="228"/>
      <c r="E128" s="229"/>
      <c r="F128" s="229"/>
      <c r="G128" s="9"/>
      <c r="H128" s="9"/>
      <c r="I128" s="9"/>
      <c r="J128" s="9"/>
      <c r="K128" s="9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</row>
    <row r="129" spans="1:29" s="30" customFormat="1" ht="15.75">
      <c r="A129" s="226"/>
      <c r="B129" s="226"/>
      <c r="C129" s="227"/>
      <c r="D129" s="228"/>
      <c r="E129" s="229"/>
      <c r="F129" s="229"/>
      <c r="G129" s="9"/>
      <c r="H129" s="9"/>
      <c r="I129" s="9"/>
      <c r="J129" s="9"/>
      <c r="K129" s="9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</row>
    <row r="130" spans="1:29" s="30" customFormat="1" ht="15.75">
      <c r="A130" s="226"/>
      <c r="B130" s="226"/>
      <c r="C130" s="227"/>
      <c r="D130" s="228"/>
      <c r="E130" s="229"/>
      <c r="F130" s="229"/>
      <c r="G130" s="9"/>
      <c r="H130" s="9"/>
      <c r="I130" s="9"/>
      <c r="J130" s="9"/>
      <c r="K130" s="9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</row>
    <row r="131" spans="1:29" s="30" customFormat="1" ht="15.75">
      <c r="A131" s="226"/>
      <c r="B131" s="226"/>
      <c r="C131" s="227"/>
      <c r="D131" s="228"/>
      <c r="E131" s="229"/>
      <c r="F131" s="229"/>
      <c r="G131" s="9"/>
      <c r="H131" s="9"/>
      <c r="I131" s="9"/>
      <c r="J131" s="9"/>
      <c r="K131" s="9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</row>
    <row r="132" spans="1:29" s="30" customFormat="1" ht="15.75">
      <c r="A132" s="226"/>
      <c r="B132" s="226"/>
      <c r="C132" s="227"/>
      <c r="D132" s="228"/>
      <c r="E132" s="229"/>
      <c r="F132" s="229"/>
      <c r="G132" s="9"/>
      <c r="H132" s="9"/>
      <c r="I132" s="9"/>
      <c r="J132" s="9"/>
      <c r="K132" s="9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</row>
    <row r="133" spans="1:29" s="30" customFormat="1" ht="15.75">
      <c r="A133" s="226"/>
      <c r="B133" s="226"/>
      <c r="C133" s="227"/>
      <c r="D133" s="228"/>
      <c r="E133" s="229"/>
      <c r="F133" s="229"/>
      <c r="G133" s="9"/>
      <c r="H133" s="9"/>
      <c r="I133" s="9"/>
      <c r="J133" s="9"/>
      <c r="K133" s="9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</row>
    <row r="134" spans="1:29" s="30" customFormat="1" ht="15.75">
      <c r="A134" s="226"/>
      <c r="B134" s="226"/>
      <c r="C134" s="227"/>
      <c r="D134" s="228"/>
      <c r="E134" s="229"/>
      <c r="F134" s="229"/>
      <c r="G134" s="9"/>
      <c r="H134" s="9"/>
      <c r="I134" s="9"/>
      <c r="J134" s="9"/>
      <c r="K134" s="9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</row>
    <row r="135" spans="1:29" s="30" customFormat="1" ht="15.75">
      <c r="A135" s="226"/>
      <c r="B135" s="226"/>
      <c r="C135" s="227"/>
      <c r="D135" s="228"/>
      <c r="E135" s="229"/>
      <c r="F135" s="229"/>
      <c r="G135" s="9"/>
      <c r="H135" s="9"/>
      <c r="I135" s="9"/>
      <c r="J135" s="9"/>
      <c r="K135" s="9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</row>
    <row r="136" spans="1:29" s="30" customFormat="1" ht="15.75">
      <c r="A136" s="226"/>
      <c r="B136" s="226"/>
      <c r="C136" s="227"/>
      <c r="D136" s="228"/>
      <c r="E136" s="229"/>
      <c r="F136" s="229"/>
      <c r="G136" s="9"/>
      <c r="H136" s="9"/>
      <c r="I136" s="9"/>
      <c r="J136" s="9"/>
      <c r="K136" s="9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</row>
    <row r="137" spans="1:29" s="30" customFormat="1" ht="15.75">
      <c r="A137" s="226"/>
      <c r="B137" s="226"/>
      <c r="C137" s="227"/>
      <c r="D137" s="228"/>
      <c r="E137" s="229"/>
      <c r="F137" s="229"/>
      <c r="G137" s="9"/>
      <c r="H137" s="9"/>
      <c r="I137" s="9"/>
      <c r="J137" s="9"/>
      <c r="K137" s="9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</row>
    <row r="138" spans="1:29" s="30" customFormat="1" ht="15.75">
      <c r="A138" s="226"/>
      <c r="B138" s="226"/>
      <c r="C138" s="227"/>
      <c r="D138" s="228"/>
      <c r="E138" s="229"/>
      <c r="F138" s="229"/>
      <c r="G138" s="9"/>
      <c r="H138" s="9"/>
      <c r="I138" s="9"/>
      <c r="J138" s="9"/>
      <c r="K138" s="9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</row>
    <row r="139" spans="1:29" s="30" customFormat="1" ht="15.75">
      <c r="A139" s="226"/>
      <c r="B139" s="226"/>
      <c r="C139" s="227"/>
      <c r="D139" s="228"/>
      <c r="E139" s="229"/>
      <c r="F139" s="229"/>
      <c r="G139" s="9"/>
      <c r="H139" s="9"/>
      <c r="I139" s="9"/>
      <c r="J139" s="9"/>
      <c r="K139" s="9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</row>
    <row r="140" spans="1:29" s="30" customFormat="1" ht="15.75">
      <c r="A140" s="226"/>
      <c r="B140" s="226"/>
      <c r="C140" s="227"/>
      <c r="D140" s="228"/>
      <c r="E140" s="229"/>
      <c r="F140" s="229"/>
      <c r="G140" s="9"/>
      <c r="H140" s="9"/>
      <c r="I140" s="9"/>
      <c r="J140" s="9"/>
      <c r="K140" s="9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</row>
    <row r="141" spans="1:29" s="30" customFormat="1" ht="15.75">
      <c r="A141" s="226"/>
      <c r="B141" s="226"/>
      <c r="C141" s="227"/>
      <c r="D141" s="228"/>
      <c r="E141" s="229"/>
      <c r="F141" s="229"/>
      <c r="G141" s="9"/>
      <c r="H141" s="9"/>
      <c r="I141" s="9"/>
      <c r="J141" s="9"/>
      <c r="K141" s="9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</row>
    <row r="142" spans="1:29" s="30" customFormat="1" ht="15.75">
      <c r="A142" s="226"/>
      <c r="B142" s="226"/>
      <c r="C142" s="227"/>
      <c r="D142" s="228"/>
      <c r="E142" s="229"/>
      <c r="F142" s="229"/>
      <c r="G142" s="9"/>
      <c r="H142" s="9"/>
      <c r="I142" s="9"/>
      <c r="J142" s="9"/>
      <c r="K142" s="9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</row>
    <row r="143" spans="1:29" s="30" customFormat="1" ht="15.75">
      <c r="A143" s="226"/>
      <c r="B143" s="226"/>
      <c r="C143" s="227"/>
      <c r="D143" s="228"/>
      <c r="E143" s="229"/>
      <c r="F143" s="229"/>
      <c r="G143" s="9"/>
      <c r="H143" s="9"/>
      <c r="I143" s="9"/>
      <c r="J143" s="9"/>
      <c r="K143" s="9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</row>
    <row r="144" spans="1:29" s="30" customFormat="1" ht="15.75">
      <c r="A144" s="226"/>
      <c r="B144" s="226"/>
      <c r="C144" s="227"/>
      <c r="D144" s="228"/>
      <c r="E144" s="229"/>
      <c r="F144" s="229"/>
      <c r="G144" s="9"/>
      <c r="H144" s="9"/>
      <c r="I144" s="9"/>
      <c r="J144" s="9"/>
      <c r="K144" s="9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</row>
  </sheetData>
  <sheetProtection selectLockedCells="1" selectUnlockedCells="1"/>
  <printOptions/>
  <pageMargins left="0.39375" right="0.39375" top="0.39375" bottom="0.5902777777777778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im. St. Leszczynskiego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rignaszak</dc:creator>
  <cp:keywords/>
  <dc:description/>
  <cp:lastModifiedBy>rignaszak</cp:lastModifiedBy>
  <cp:lastPrinted>2018-01-23T13:24:47Z</cp:lastPrinted>
  <dcterms:created xsi:type="dcterms:W3CDTF">2016-11-17T07:41:15Z</dcterms:created>
  <dcterms:modified xsi:type="dcterms:W3CDTF">2018-01-24T11:43:55Z</dcterms:modified>
  <cp:category/>
  <cp:version/>
  <cp:contentType/>
  <cp:contentStatus/>
</cp:coreProperties>
</file>