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0" activeTab="1"/>
  </bookViews>
  <sheets>
    <sheet name="Zał. nr 8 do SIWZ" sheetId="1" r:id="rId1"/>
    <sheet name="Pakiet nr 1" sheetId="2" r:id="rId2"/>
    <sheet name="Pakiet nr 2" sheetId="3" r:id="rId3"/>
    <sheet name="Pakiet nr 3" sheetId="4" r:id="rId4"/>
    <sheet name="Pakiet nr 4" sheetId="5" r:id="rId5"/>
    <sheet name="Pakiet nr 5" sheetId="6" r:id="rId6"/>
    <sheet name="Pakiet nr 6" sheetId="7" r:id="rId7"/>
    <sheet name="Pakiet nr 7" sheetId="8" r:id="rId8"/>
    <sheet name="Pakiet nr 8" sheetId="9" r:id="rId9"/>
    <sheet name="Pakiet nr 9" sheetId="10" r:id="rId10"/>
    <sheet name="Pakiet nr 10" sheetId="11" r:id="rId11"/>
    <sheet name="Pakiet nr 11" sheetId="12" r:id="rId12"/>
    <sheet name="Pakiet nr 12" sheetId="13" r:id="rId13"/>
    <sheet name="Pakiet nr 13" sheetId="14" r:id="rId14"/>
    <sheet name="Pakiet nr 14" sheetId="15" r:id="rId15"/>
    <sheet name="Pakiet nr 15" sheetId="16" r:id="rId16"/>
    <sheet name="Pakiet nr 16" sheetId="17" r:id="rId17"/>
    <sheet name="Pakiet nr 17" sheetId="18" r:id="rId18"/>
    <sheet name="Pakiet nr 18" sheetId="19" r:id="rId19"/>
    <sheet name="Pakiet nr 19" sheetId="20" r:id="rId20"/>
    <sheet name="Pakiet nr 20" sheetId="21" r:id="rId21"/>
    <sheet name="Pakiet nr 21" sheetId="22" r:id="rId22"/>
    <sheet name="Pakiet nr 22" sheetId="23" r:id="rId23"/>
    <sheet name="Pakiet nr 23" sheetId="24" r:id="rId24"/>
    <sheet name="Pakiet nr 24" sheetId="25" r:id="rId25"/>
    <sheet name="Pakiet nr 25" sheetId="26" r:id="rId26"/>
    <sheet name="sytem zamk" sheetId="27" state="hidden" r:id="rId27"/>
    <sheet name="integra 400" sheetId="28" state="hidden" r:id="rId28"/>
  </sheets>
  <definedNames>
    <definedName name="_xlnm.Print_Area" localSheetId="27">'integra 400'!$A$2:$AE$70</definedName>
    <definedName name="_xlnm.Print_Area" localSheetId="26">'sytem zamk'!$A$2:$F$31</definedName>
  </definedNames>
  <calcPr fullCalcOnLoad="1"/>
</workbook>
</file>

<file path=xl/sharedStrings.xml><?xml version="1.0" encoding="utf-8"?>
<sst xmlns="http://schemas.openxmlformats.org/spreadsheetml/2006/main" count="2657" uniqueCount="803">
  <si>
    <t>Krążki diagnostyczne do różnicowania Haemophilus - X</t>
  </si>
  <si>
    <t>72.</t>
  </si>
  <si>
    <t>Krążki diagnostyczne do różnicowania S.pyogenes (bacytracyna)</t>
  </si>
  <si>
    <t xml:space="preserve">WYMAGANIA DODATKOWE: </t>
  </si>
  <si>
    <t>1. Średnica pojedynczego krążka antybiotykowego ma wynosić 6 mm.</t>
  </si>
  <si>
    <r>
      <t xml:space="preserve">3. Antybiotyki pakowane indywidualnie (po 50 szt) w zamkniętych hermetycznie opakowaniach typu blister z pochłaniaczem wilgoci, </t>
    </r>
    <r>
      <rPr>
        <b/>
        <u val="single"/>
        <sz val="11"/>
        <rFont val="Times New Roman"/>
        <family val="1"/>
      </rPr>
      <t>z możliwością obustronnego wyciągania krążków</t>
    </r>
    <r>
      <rPr>
        <sz val="11"/>
        <rFont val="Times New Roman"/>
        <family val="1"/>
      </rPr>
      <t>.</t>
    </r>
  </si>
  <si>
    <r>
      <t xml:space="preserve">4. Etykieta na krążkach winna zawierać nazwę producenta, nazwę antybiotyku, jego symbol, nr serii, datę ważności, temperaturę przechowywania, oznakowanie wyrobu do diagnostyki </t>
    </r>
    <r>
      <rPr>
        <i/>
        <sz val="11"/>
        <rFont val="Times New Roman"/>
        <family val="1"/>
      </rPr>
      <t>in vitro.</t>
    </r>
  </si>
  <si>
    <t>5. Termin ważności krążków minimum 12 miesięcy.</t>
  </si>
  <si>
    <t>6. Przedmiot zamówienia winien posiadać wymagane obowiązującymi przepisami prawa dokumenty dopuszczające do obrotu i stosowania, zgodnie z ustawą o wyrobach medycznych z dnia 20 maja 2010r. (Dz. U. z 2015r. poz. 876 ze zm.)  oraz przepisami wykonawczymi do ustawy.</t>
  </si>
  <si>
    <t>7. Certyfikaty kontroli jakości powinny być dostarczane z każdą dostawą.</t>
  </si>
  <si>
    <t>PAKIET NR 10</t>
  </si>
  <si>
    <t>Szczepy wzorcowe</t>
  </si>
  <si>
    <t>Szczep wzorcowy Escherichia coli ATCC 25922</t>
  </si>
  <si>
    <t>Szczep wzorcowy Pseudomonas aeruginosa ATCC 27853</t>
  </si>
  <si>
    <t>Szczep wzorcowy Staphylococcus aureus ATCC 29213</t>
  </si>
  <si>
    <t>Szczep wzorcowy Enterococcus faecalis ATCC 29212</t>
  </si>
  <si>
    <t>Szczep wzorcowy Streptococcus pneumoniae ATCC 49619</t>
  </si>
  <si>
    <t>2. Szczepy wzorcowe z pasażu nie dalszego niż 4.</t>
  </si>
  <si>
    <t>3. Dostawa 1 raz w roku wykonawca pokrywa koszty transportu.</t>
  </si>
  <si>
    <t>PAKIET NR 11</t>
  </si>
  <si>
    <t>Podłoża mikrobiologiczne</t>
  </si>
  <si>
    <r>
      <t xml:space="preserve">Columbia agar z 5% krwią baranią, </t>
    </r>
    <r>
      <rPr>
        <b/>
        <sz val="12"/>
        <rFont val="Times New Roman"/>
        <family val="1"/>
      </rPr>
      <t>min. termin ważności 5 tygodni od daty dostawy</t>
    </r>
  </si>
  <si>
    <r>
      <t>Podłoże Muller-Hintona</t>
    </r>
    <r>
      <rPr>
        <b/>
        <sz val="12"/>
        <rFont val="Times New Roman"/>
        <family val="1"/>
      </rPr>
      <t xml:space="preserve"> II Agar</t>
    </r>
    <r>
      <rPr>
        <sz val="12"/>
        <rFont val="Times New Roman"/>
        <family val="1"/>
      </rPr>
      <t xml:space="preserve">, śr. płytki 90 mm, </t>
    </r>
    <r>
      <rPr>
        <b/>
        <sz val="12"/>
        <rFont val="Times New Roman"/>
        <family val="1"/>
      </rPr>
      <t>min. termin ważności 8 tyg. od daty dostawy</t>
    </r>
  </si>
  <si>
    <r>
      <t xml:space="preserve">Podłoże Miller-Hinton agar z 5% krwią końską i 20mg/l NAD (MH-F), </t>
    </r>
    <r>
      <rPr>
        <b/>
        <sz val="12"/>
        <rFont val="Times New Roman"/>
        <family val="1"/>
      </rPr>
      <t>min. termin ważności 5 tygodni od daty dostawy</t>
    </r>
  </si>
  <si>
    <t>BHI bulion, min. termin ważności 10 m-cy od daty dostawy - probówki z tworzywa sztucznego</t>
  </si>
  <si>
    <r>
      <t xml:space="preserve">Podłoże chromogenne do izolacji i bezpośredniej identyfikacji E. coli, Proteus mirabilis i Enterococcus faecalis oraz wstępnej identyfikacji innych patogenów, średnica płytki 90 mm, </t>
    </r>
    <r>
      <rPr>
        <b/>
        <sz val="12"/>
        <rFont val="Times New Roman"/>
        <family val="1"/>
      </rPr>
      <t>min. termin ważności 6 tygodni od daty dostawy</t>
    </r>
  </si>
  <si>
    <r>
      <t xml:space="preserve">Agar różnicujący do izolacji i bezpośredniej identyfikacji Streptococcus agalactiae, </t>
    </r>
    <r>
      <rPr>
        <b/>
        <sz val="12"/>
        <rFont val="Times New Roman"/>
        <family val="1"/>
      </rPr>
      <t>min. termin ważności 6 tygodni od daty dostawy</t>
    </r>
  </si>
  <si>
    <r>
      <t xml:space="preserve">Podłoże Todda Hewitta z gentamycyną i kwasem naliksydowym, </t>
    </r>
    <r>
      <rPr>
        <b/>
        <sz val="12"/>
        <rFont val="Times New Roman"/>
        <family val="1"/>
      </rPr>
      <t>min. termin ważności 5 miesięcy od daty dostawy</t>
    </r>
  </si>
  <si>
    <t>Columbia agar + 5% krew barania + suplement CNA, min. termin ważności 5 tygodni od  daty dostawy</t>
  </si>
  <si>
    <t>Agarek amerykański, min. termin ważności 6 miesięcy od daty dostawy obj. podłoża do 1 ml</t>
  </si>
  <si>
    <t>Podłoże Schaedlera z krwią baranią, wit. K1 i heminą, min. termin ważności 8 tygodni od  daty dostawy</t>
  </si>
  <si>
    <t>Bulion tioglikolanowy, butelka do 100 ml termin ważności min. 10 tyg. od daty dostawy</t>
  </si>
  <si>
    <t>Odczynniki do analizatora Epoll 20</t>
  </si>
  <si>
    <t>1. Przetarg na dostawę odczynników i krwi kontrolnej do analizatora hematologicznego (5diff) XT-4000i będącego własnością Zamawiającego.</t>
  </si>
  <si>
    <t>4. Trwałość materiałów kontrolnych po otwarciu fiolki min. 14 dni w temp. 2-8°C.</t>
  </si>
  <si>
    <t>1. Przetarg na dostawę odczynników do analizatora hematologicznego (3diff) Mythic 18 będącego własnością Zamawiającego.</t>
  </si>
  <si>
    <t>1. Zamawiający nie wymaga aby asortyment pochodził od jednego producenta.</t>
  </si>
  <si>
    <t>3. Obliczenia ceny ml zaokrąglone do 4 miejsca po przecinku.</t>
  </si>
  <si>
    <t>2. Pojedynczy krążek ma posiadać dwustronne trwałe i stałe (nie zmieniające się w trakcie umowy) wydrukowane fabrycznie oznaczenie antybiotyku (międzynarodowe, zgodne z EUCAST) oraz stężenie antybiotyku (ug).</t>
  </si>
  <si>
    <t>8. Certyfikaty jakości krążków antybiogramowych (3 przykładowe) - dołączyć do oferty w wersji papierowej.</t>
  </si>
  <si>
    <t>9. Pozytywna opinia Krajowego Ośrodka Referencyjnego do Spraw Lekowrażliwości w Warszawie dotycząca przedmiotu zamówienia – dołączyć do oferty w wersji papierowej.</t>
  </si>
  <si>
    <t>10. Certyfikaty jakości producenta  - dołączyć  do oferty  w wersji papierowej.</t>
  </si>
  <si>
    <r>
      <t>11. Krążki amoksycylina - kw. klawulanowy do oznaczania mechanizmów oporności typu BLNAR</t>
    </r>
    <r>
      <rPr>
        <b/>
        <sz val="11"/>
        <rFont val="Times New Roman"/>
        <family val="1"/>
      </rPr>
      <t xml:space="preserve"> dot. Poz 2</t>
    </r>
  </si>
  <si>
    <t>1. Szczepy wzorcowe z kolekcji ATCC.</t>
  </si>
  <si>
    <r>
      <t>4. Metodyka do szczepów wzorcowych dostarczona w języku polskim –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dołączyć do oferty w wersji papierowej</t>
    </r>
    <r>
      <rPr>
        <b/>
        <sz val="12"/>
        <rFont val="Times New Roman"/>
        <family val="1"/>
      </rPr>
      <t>.</t>
    </r>
  </si>
  <si>
    <t>Podłoże selektywne do izolacji Clostridium Difficile, trwałość min. 4 tygodnie od dostawy, op. jednostkowe 10 szt.</t>
  </si>
  <si>
    <t>2. Płytki muszą być opakowane szczelnie folią oznakowaną nazwą podłoża i datą ważności, umieszczone 
w tekturowych pudełkach opisanych fabrycznym nadrukiem.</t>
  </si>
  <si>
    <t>7. Wykaz terminów ważności pożywek - dołączyć do oferty w wersji papierowej.</t>
  </si>
  <si>
    <r>
      <t xml:space="preserve">8. Certyfikaty kontroli jakości podłoża do wstępnej identyfikacji drożdży, Gram-ujemnych pałeczek, paciorkowców grupy B, agaru czekoladowego i dowolnego ze szczepów wzorcowych (ogółem 5) - </t>
    </r>
    <r>
      <rPr>
        <b/>
        <u val="single"/>
        <sz val="10"/>
        <rFont val="Times New Roman"/>
        <family val="1"/>
      </rPr>
      <t>dołączyć do oferty w wersji papierowej.</t>
    </r>
  </si>
  <si>
    <t xml:space="preserve">      - ............................................................................................................. </t>
  </si>
  <si>
    <t xml:space="preserve">      - .............................................................................................................</t>
  </si>
  <si>
    <t>2. Paski i kontrola moczu wewnętrzna i zewnętrzna pochodzące od jednego producenta.</t>
  </si>
  <si>
    <t>Jednorazowe sterylne pensety z tworzywa sztucznego, pakowane indywidualnie, dł. 10-13 cm</t>
  </si>
  <si>
    <r>
      <t xml:space="preserve">2. Wymazówki transportowe powinny spełniać wymogi dot. standardu CLSI M 40-AZ - </t>
    </r>
    <r>
      <rPr>
        <b/>
        <sz val="12"/>
        <rFont val="Times New Roman"/>
        <family val="1"/>
      </rPr>
      <t>dot. poz. 28</t>
    </r>
    <r>
      <rPr>
        <sz val="12"/>
        <rFont val="Times New Roman"/>
        <family val="1"/>
      </rPr>
      <t>.</t>
    </r>
  </si>
  <si>
    <t>* cena za 1 oznaczenie ( na kamerze 10 oznaczeń)</t>
  </si>
  <si>
    <t>** 1 op = 100 kamer ( Zamawiający oczekuje zaoferowania 4000 oznaczeń czyli 400 kamer, czyli 4 op.handlowych kamer )</t>
  </si>
  <si>
    <t>1. Wykonawca zagwarantuje materiały eksploatacyjne tj. indykator, folie do zabezpieczenia testu podczas inkubacji, wanienki i probówki.</t>
  </si>
  <si>
    <t>3. Wykonawca na czas trwania umowy udostępni skaner do odczytu testów.</t>
  </si>
  <si>
    <t>4. Wykonawca zagwarantuje bezpłatmy serwis wszystkich dostarczonych urządzeń (tj.dozowniki, podstawka, skaner, system ekspercki).</t>
  </si>
  <si>
    <t>Podłoże z cetrymidem do izolacji Pseudomonas termin ważności min. 12 tyg. od daty dostawy</t>
  </si>
  <si>
    <t>Podłoże czekoladowe dla Neisseria gonorrhoae termin ważności min. 6 tyg. od daty dostawy</t>
  </si>
  <si>
    <t>Agar półpłynny do oznaczania ruchu bakterii termin ważności min. 12 miesięcy od daty dostawy</t>
  </si>
  <si>
    <t>Podłoże Muller-Hintona z kloksacyliną, termin ważności min. 10 tyg. od daty dostawy</t>
  </si>
  <si>
    <t>Podłoże suche Sabouraud chloramphenicol</t>
  </si>
  <si>
    <t>g</t>
  </si>
  <si>
    <t>Zestawy do atmosfery 5%  CO2 op. max 20 szt.wraz z woreczkami do ułożenia płytek i klipsami zamykającymi szczelnie woreczki</t>
  </si>
  <si>
    <t>Zestawy do atmosfery beztlenowej op. max 20 szt.wraz z woreczkami do ułożenia płytek i klipsami zamykającymi szczelnie woreczki</t>
  </si>
  <si>
    <t>Podłoże transportowo-wzrostowe przeznaczone do bezpośredniego posiewu moczu, składające się z dwóch stałych podłoży CLED i MacConkey</t>
  </si>
  <si>
    <t>1. Każda płytka powinna być oznaczona czytelnym nadrukiem (część, na której znajduje się podłoże), zawierającym informacje: nazwa producenta, nazwa pożywki, nr serii, termin ważności i godzinę rozlania.</t>
  </si>
  <si>
    <t>4. Podłoża płynne powinny być dostarczone w postaci probówek o pojemności nie większej niż 3 ml.</t>
  </si>
  <si>
    <t>5. Podłoże Enterococcus Agar powinno hamować wzrost bakterii innych niż enterokoki.</t>
  </si>
  <si>
    <t>6. Certyfikaty kontroli jakości, w których powinny być zamieszczone informacje dotyczące aktywności bakteriologicznej sprawdzanej na szczepach kontrolnych z kolekcji ATCC, oceny właściwości fizyko-chemicznych, pH, jałowości, barwy, żyzności i selektywności, opis morfologii kolonii wyrosłych na pożywkach, podpis osoby kontrolującej i ewentualnie skład pożywki do każdej partii płytek (dostarczyć wraz z dostawą podłóż).</t>
  </si>
  <si>
    <t>PAKIET NR 12</t>
  </si>
  <si>
    <t>Testy biochemiczne</t>
  </si>
  <si>
    <t xml:space="preserve">Bezodczynnikowe testy identyfikacyjne dla ziarniaków (minimum 24 cech identyfikacyjnych) </t>
  </si>
  <si>
    <t xml:space="preserve">Bezodczynnikowe testy identyfikacyjne dla Enterobacteriaceae i pałek niefermentujących (minimum 24 cech identyfikacyjnych) </t>
  </si>
  <si>
    <t>Testy identyfikacyjne dla grzybów drożdżopodobnych z oznaczeniem lekowrażliwości</t>
  </si>
  <si>
    <t>Jałowa parafina ciekła</t>
  </si>
  <si>
    <r>
      <t xml:space="preserve">Krew kontrolna poziom </t>
    </r>
    <r>
      <rPr>
        <b/>
        <sz val="10"/>
        <rFont val="Arial"/>
        <family val="2"/>
      </rPr>
      <t>normal</t>
    </r>
    <r>
      <rPr>
        <sz val="10"/>
        <rFont val="Arial"/>
        <family val="2"/>
      </rPr>
      <t xml:space="preserve">, opak. jedn nie większe niż 5 ml </t>
    </r>
    <r>
      <rPr>
        <sz val="12"/>
        <rFont val="Arial"/>
        <family val="2"/>
      </rPr>
      <t>*</t>
    </r>
  </si>
  <si>
    <r>
      <t xml:space="preserve">Krew kontrolna poziom </t>
    </r>
    <r>
      <rPr>
        <b/>
        <sz val="10"/>
        <rFont val="Arial"/>
        <family val="2"/>
      </rPr>
      <t>niski</t>
    </r>
    <r>
      <rPr>
        <sz val="10"/>
        <rFont val="Arial"/>
        <family val="2"/>
      </rPr>
      <t xml:space="preserve">, opak. jedn nie większe niż 5 ml </t>
    </r>
    <r>
      <rPr>
        <sz val="12"/>
        <rFont val="Arial"/>
        <family val="2"/>
      </rPr>
      <t>*</t>
    </r>
  </si>
  <si>
    <r>
      <t xml:space="preserve">Krew kontrolna poziom </t>
    </r>
    <r>
      <rPr>
        <b/>
        <sz val="10"/>
        <rFont val="Arial"/>
        <family val="2"/>
      </rPr>
      <t>wysoki</t>
    </r>
    <r>
      <rPr>
        <sz val="10"/>
        <rFont val="Arial"/>
        <family val="2"/>
      </rPr>
      <t xml:space="preserve">, opak. jedn nie większe niż 5 ml </t>
    </r>
    <r>
      <rPr>
        <sz val="12"/>
        <rFont val="Arial"/>
        <family val="2"/>
      </rPr>
      <t>*</t>
    </r>
  </si>
  <si>
    <r>
      <t xml:space="preserve">3. Trwałość materiałów kontrolnych min. 2 miesiące od daty dostarczenia do laboratorium - </t>
    </r>
    <r>
      <rPr>
        <b/>
        <sz val="10"/>
        <rFont val="Arial"/>
        <family val="2"/>
      </rPr>
      <t>dot. poz. 8, 9, 10</t>
    </r>
    <r>
      <rPr>
        <sz val="10"/>
        <rFont val="Arial"/>
        <family val="2"/>
      </rPr>
      <t>.</t>
    </r>
  </si>
  <si>
    <r>
      <t xml:space="preserve">2. Wykonawca na czas trwania umowy udostępni </t>
    </r>
    <r>
      <rPr>
        <sz val="11"/>
        <rFont val="Times New Roman"/>
        <family val="1"/>
      </rPr>
      <t>na komputerze</t>
    </r>
    <r>
      <rPr>
        <sz val="11"/>
        <rFont val="Times New Roman"/>
        <family val="1"/>
      </rPr>
      <t xml:space="preserve"> zamawiającego system informatyczny MICSys i MIDITech.</t>
    </r>
  </si>
  <si>
    <r>
      <t xml:space="preserve">Odbarwiacz do barwienia met. Grama - </t>
    </r>
    <r>
      <rPr>
        <sz val="12"/>
        <rFont val="Times New Roman"/>
        <family val="1"/>
      </rPr>
      <t>odczynnik nie zawiera metanolu</t>
    </r>
  </si>
  <si>
    <r>
      <t xml:space="preserve">3. Test na oksydazę i cefinazę w postaci szybkiego testu diagnostycznego, pozwalającego na wykrycie oksydazy maksymalnie w ciągu 1 minuty. Test bibułkowy, krążkowy, kompletny, instrukcja w języku polskim, termin wazności minimum 6 miesięcy – </t>
    </r>
    <r>
      <rPr>
        <b/>
        <sz val="10"/>
        <rFont val="Times New Roman"/>
        <family val="1"/>
      </rPr>
      <t>dot. poz. 2, 10.</t>
    </r>
  </si>
  <si>
    <r>
      <t>MacConkey agar z</t>
    </r>
    <r>
      <rPr>
        <b/>
        <sz val="12"/>
        <rFont val="Times New Roman"/>
        <family val="1"/>
      </rPr>
      <t xml:space="preserve"> fioletem krystalicznym</t>
    </r>
    <r>
      <rPr>
        <sz val="12"/>
        <rFont val="Times New Roman"/>
        <family val="1"/>
      </rPr>
      <t>, śr. płytki 90 mm, min. termin ważności 8 tyg. od daty dostawy</t>
    </r>
  </si>
  <si>
    <t>Mannitol Salt Agar, min. termin ważności 8 tyg. od daty dostawy</t>
  </si>
  <si>
    <r>
      <t>Sabouraud dextrose agar z</t>
    </r>
    <r>
      <rPr>
        <b/>
        <sz val="12"/>
        <rFont val="Times New Roman"/>
        <family val="1"/>
      </rPr>
      <t xml:space="preserve"> chliramfenikolem i gentamycyną</t>
    </r>
    <r>
      <rPr>
        <sz val="12"/>
        <rFont val="Times New Roman"/>
        <family val="1"/>
      </rPr>
      <t>, min. termin ważności 8 tyg. od daty dostawy</t>
    </r>
  </si>
  <si>
    <t>Enterococcus agar, min. termin ważności 8 tyg. od daty dostawy</t>
  </si>
  <si>
    <r>
      <t xml:space="preserve">Agar czekoladowy z </t>
    </r>
    <r>
      <rPr>
        <b/>
        <sz val="12"/>
        <rFont val="Times New Roman"/>
        <family val="1"/>
      </rPr>
      <t>Poly Vitex</t>
    </r>
    <r>
      <rPr>
        <sz val="12"/>
        <rFont val="Times New Roman"/>
        <family val="1"/>
      </rPr>
      <t xml:space="preserve">,  </t>
    </r>
    <r>
      <rPr>
        <b/>
        <sz val="12"/>
        <rFont val="Times New Roman"/>
        <family val="1"/>
      </rPr>
      <t>min. termin ważności 9 tyg. od daty dostawy</t>
    </r>
  </si>
  <si>
    <r>
      <t xml:space="preserve">Chromogenne podłoże do diagnostyki i różnicowania minimum czterech gatunków drożdżaków: C.albicans, C. glabrata, C. krusei, C. tropicalis, średnica płytki 90 mm, </t>
    </r>
    <r>
      <rPr>
        <b/>
        <sz val="12"/>
        <rFont val="Times New Roman"/>
        <family val="1"/>
      </rPr>
      <t>min. termin ważności 8 tyg. od daty dostawy</t>
    </r>
  </si>
  <si>
    <r>
      <t xml:space="preserve">Gardnerella agar, min. termin ważności </t>
    </r>
    <r>
      <rPr>
        <b/>
        <sz val="12"/>
        <rFont val="Times New Roman"/>
        <family val="1"/>
      </rPr>
      <t>4 tygodnie</t>
    </r>
    <r>
      <rPr>
        <sz val="12"/>
        <rFont val="Times New Roman"/>
        <family val="1"/>
      </rPr>
      <t xml:space="preserve"> od daty dostawy</t>
    </r>
  </si>
  <si>
    <r>
      <t xml:space="preserve">Sterylne płytki kontaktowe do badań czystości powierzchni, z podłożem TSA z żebrami wentylacyjnymi, </t>
    </r>
    <r>
      <rPr>
        <b/>
        <sz val="12"/>
        <rFont val="Times New Roman"/>
        <family val="1"/>
      </rPr>
      <t>min. termin ważności 8 tyg. od daty dostawy. Zamawiający dopuszcza: Płytki kontaktowe o średnicy części płytki związanej z podłożem wynoszącej 55 mm</t>
    </r>
  </si>
  <si>
    <t>TSA, średnica płytki 90 mm, min. termin ważności 8 tyg. od daty dostawy</t>
  </si>
  <si>
    <t>Płytka dwudzielna Sabouraud Agar + Chloramfenikol / Sabouraud + Aktidion, min. termin ważności 8 tyg. od daty dostawy</t>
  </si>
  <si>
    <t>Podłoże czekoladowe dla pałeczek Haemophilus (Poly Vitex + ABV) min. termin ważności 8 tyg. od daty dostawy.</t>
  </si>
  <si>
    <r>
      <t xml:space="preserve">3. Średnica podłoża na płytkach 90 mm - </t>
    </r>
    <r>
      <rPr>
        <b/>
        <sz val="10"/>
        <rFont val="Times New Roman"/>
        <family val="1"/>
      </rPr>
      <t>dot. poz. 1-8, 10-12, 14, 16-19, 21, 23, 24, 26</t>
    </r>
    <r>
      <rPr>
        <sz val="10"/>
        <rFont val="Times New Roman"/>
        <family val="1"/>
      </rPr>
      <t>.</t>
    </r>
  </si>
  <si>
    <r>
      <t xml:space="preserve">Zestaw płynów płucząco-kondycjonujących i odbiałczających </t>
    </r>
    <r>
      <rPr>
        <b/>
        <sz val="14"/>
        <rFont val="Times New Roman"/>
        <family val="1"/>
      </rPr>
      <t>*</t>
    </r>
  </si>
  <si>
    <r>
      <t xml:space="preserve">1. Wykonawca zobowiązany jest (na czas realizacji umowy) zapewnić oprogramowanie w ramach zawartej umowy, umożliwiające klasyfikacje szczepów bakteryjnych/grzybów - dotyczy zamawianych testów identyfikacyjnych dla bakterii/grzybów (poz.1,2,3), oraz jeżeli konieczne są dodatkowe akcesoria do odczytów testów identyfikacyjnych </t>
    </r>
    <r>
      <rPr>
        <b/>
        <sz val="10"/>
        <rFont val="Times New Roman"/>
        <family val="1"/>
      </rPr>
      <t>(dot. poz. 1,2,3)</t>
    </r>
    <r>
      <rPr>
        <sz val="10"/>
        <rFont val="Times New Roman"/>
        <family val="1"/>
      </rPr>
      <t>, Wykonawca zapewni w ramach umowy te akcesoria.</t>
    </r>
  </si>
  <si>
    <t>Dodatkowe akcesoria do realizacji umowy:</t>
  </si>
  <si>
    <r>
      <t xml:space="preserve">2. Testy identyfikacyjne </t>
    </r>
    <r>
      <rPr>
        <b/>
        <sz val="10"/>
        <rFont val="Times New Roman"/>
        <family val="1"/>
      </rPr>
      <t xml:space="preserve">(poz. 1,2,3) </t>
    </r>
    <r>
      <rPr>
        <sz val="10"/>
        <rFont val="Times New Roman"/>
        <family val="1"/>
      </rPr>
      <t>do pojedynczego wykorzystania.</t>
    </r>
  </si>
  <si>
    <t>3. Bezodczynnikowe testy identyfikacyjne dla Enterobacteriaceae oraz pałeczek niefermentujących oraz ziarniaków Gram-dodatnich cechujące się łatwością przygotowania, pozwalające na inokulację bez konieczności pipetowania do studzienek reakcyjnych, dostarczony z instrukcją w języku polskim oraz graficzną oceną uzyskanych wyników, termin wazności minimum 6 miesięcy.</t>
  </si>
  <si>
    <t>Testy manualne</t>
  </si>
  <si>
    <t>Test do wykrywania indolu</t>
  </si>
  <si>
    <t>Test do wykrywania oksydazy, op. max. 50 szt.</t>
  </si>
  <si>
    <t>Kwas boronowy</t>
  </si>
  <si>
    <t>EDTA</t>
  </si>
  <si>
    <r>
      <t>Zestaw testów lateksowych do szybkiej diagnostyki paciorkowców grupy A,B,C,D,E,F,G- zestaw</t>
    </r>
    <r>
      <rPr>
        <b/>
        <sz val="12"/>
        <rFont val="Times New Roman"/>
        <family val="1"/>
      </rPr>
      <t xml:space="preserve"> termin ważności min. 6 miesięcy od daty dostawy</t>
    </r>
  </si>
  <si>
    <t>Osocze królicze liofilizowane  Dopuszcza się opakowanie jedn. do 10 ml, sztuk min. 3</t>
  </si>
  <si>
    <t xml:space="preserve"> 30% roztwór wodorotlenku potasu, opakowanie jedn.do 100 ml</t>
  </si>
  <si>
    <t>Test do oznaczania cefinazy, op. max. 50 szt.</t>
  </si>
  <si>
    <t>Testy lateksowe do typowania paciorkowców grupy B</t>
  </si>
  <si>
    <t>Środek mukolityczny typu Mistabron lub ACC</t>
  </si>
  <si>
    <t>Szybki test immunochromatograficzny do oznaczania antygenu Legionella w moczu op. max 15 szt</t>
  </si>
  <si>
    <t>op</t>
  </si>
  <si>
    <t>Test lateksowy do identyfikacji gronkowca złocistego pozwalający wykryć czynnik zlepny (clumping factor) i białko A, termin. ważności min. 6 miesięcy od daty dostawy</t>
  </si>
  <si>
    <t xml:space="preserve">op. </t>
  </si>
  <si>
    <t>1. Test do wykrywania indolu w postaci szybkiego testu diagnostycznego, pozwalającego na wykrycie indolu. Wynik maksymalnie do 5 minut. Test kasetkowy, kompletny, instrukcja w języku polskim, termin wazności minimum 6 miesięcy.</t>
  </si>
  <si>
    <t>2. Kwas fenyloboronowy i EDTA w postaci probówek, spełnia wymogi EUCAST do diagnostyki KPC i MBL, instrukcja wykonania badania w języku polskim.</t>
  </si>
  <si>
    <t>PAKIET NR 13</t>
  </si>
  <si>
    <t>Testy kasetkowe</t>
  </si>
  <si>
    <r>
      <t xml:space="preserve">Test  </t>
    </r>
    <r>
      <rPr>
        <b/>
        <sz val="12"/>
        <rFont val="Times New Roman"/>
        <family val="1"/>
      </rPr>
      <t>immunoenzymatyczny kasetkowe wraz z kontrolami z zastosowaniem substratu i koniugatu</t>
    </r>
    <r>
      <rPr>
        <sz val="12"/>
        <rFont val="Times New Roman"/>
        <family val="1"/>
      </rPr>
      <t xml:space="preserve"> do wykrywania antygenu Clostridium difficile - dehydrogenazy glutaminianowej (GDH), </t>
    </r>
    <r>
      <rPr>
        <b/>
        <sz val="12"/>
        <rFont val="Times New Roman"/>
        <family val="1"/>
      </rPr>
      <t>o wykrywalności nie gorszej niż 1,0ng/ml</t>
    </r>
  </si>
  <si>
    <r>
      <t xml:space="preserve">Test </t>
    </r>
    <r>
      <rPr>
        <b/>
        <sz val="12"/>
        <rFont val="Times New Roman"/>
        <family val="1"/>
      </rPr>
      <t xml:space="preserve"> immunoenzymatyczny kasetkowe wraz z kontrolami z zastosowaniem substratu i koniugatu</t>
    </r>
    <r>
      <rPr>
        <sz val="12"/>
        <rFont val="Times New Roman"/>
        <family val="1"/>
      </rPr>
      <t xml:space="preserve"> do wykrywania toksyny A i B Clostridium Difficile wraz z kontrolami O wykrywalności nie gorszej niż 0,7ng/ml dla toksyny A i nie gorszej niż 0,3 ng/ml dla toksyny B</t>
    </r>
  </si>
  <si>
    <t>1. Ze względu na istotność kliniczną badania kliniczne przeprowadzono na liczbie pacjentów nie mniejszej niż 100.</t>
  </si>
  <si>
    <t>2. Dopuszczalne jest zaoferowanie testu umożliwiającego oznaczenie jednocześnie GDH i toksyn A i B.</t>
  </si>
  <si>
    <t>PAKIET NR 14</t>
  </si>
  <si>
    <t>Odczynniki do badań serologii grup krwi</t>
  </si>
  <si>
    <t>Odczynnik monoklonalny anty - A   klon 1  wiel. op. jednst. do 10 ml</t>
  </si>
  <si>
    <t>Oczynnik monoklonalny anty - A   klon 2 wiel. op. jednst. do 10 ml</t>
  </si>
  <si>
    <t>Oczynnik monoklonalny  anty - B  klon 1 wiel. op. jednst. do 10 ml</t>
  </si>
  <si>
    <t>Oczynnik monoklonalny anty - B   klon 2 wiel. op. jednst. do 10 ml</t>
  </si>
  <si>
    <t xml:space="preserve">Odczynnik monoklonalny anty-D IgM+IgG </t>
  </si>
  <si>
    <t xml:space="preserve">Odczynnik monoklonalny anty-D IgM </t>
  </si>
  <si>
    <t>Surowica antyglobulinowa poliwalentna płynna wiel. op. jednst. do 5 ml</t>
  </si>
  <si>
    <t xml:space="preserve">Odczynnik monoklonalny -anty  IgG wiel. op. jednst. do 5 ml. Dopuszcza się surowice antyglobulinową monowalentną anty IgG. </t>
  </si>
  <si>
    <t>PEG ( 20% r-r glikolu polietylenowego) wiel. op. jednst. do 5 ml</t>
  </si>
  <si>
    <t>LISS - L (płynny) wiel. op. jednst. do 100 ml</t>
  </si>
  <si>
    <t xml:space="preserve">Standard anty - D wiel. op. jednst. do 5 ml. </t>
  </si>
  <si>
    <t>PBS - buforowany roztwór soli fizjologicznej wiel., pH 6.9, op. jednst. do 0,5 l</t>
  </si>
  <si>
    <t>Konserwowane krwinki wzorcowe do wykrywania przeciwciał, 3 rodzaje  x 4 ml,  zestaw (3 x 4 ml )</t>
  </si>
  <si>
    <t>Standaryzowane krwinki wzorcowe do wykrywania przeciwciał, 4% w LISS  3 rodzaje x 4 ml,  zestaw (3 x 4 ml )</t>
  </si>
  <si>
    <t>Standaryzowane krwinki wzorc. do układu  ABO  w PBS  3 rodzaje  x 4 ml,  zestaw (3 x 4 ml )</t>
  </si>
  <si>
    <t>Standaryzowane krwinki wzorc.0 Rh+ opłaszczone przeciwciałami anty-D "Standard AHG" wiel. op. jednst. do 2 ml</t>
  </si>
  <si>
    <t>Standaryzowane krwinki wzorc. opłaszczone przeciwciałami anty-D do kontroli BTA 0 Rh+ i 0 Rh - 2 rodzaje x 2 ml, zestaw (2 x 2 ml)</t>
  </si>
  <si>
    <t>PAKIET NR 15</t>
  </si>
  <si>
    <t>Testy kasetkowe i lateksowe</t>
  </si>
  <si>
    <r>
      <t xml:space="preserve">Test kasetkowy do wykrywania Helicobacter pylori  w osoczu i surowicy ludzkiej wraz z zewnętrzną kontrolą pozytywną. </t>
    </r>
    <r>
      <rPr>
        <b/>
        <sz val="12"/>
        <rFont val="Times New Roman"/>
        <family val="1"/>
      </rPr>
      <t>Zamawiający dopuszcza:</t>
    </r>
    <r>
      <rPr>
        <sz val="12"/>
        <rFont val="Times New Roman"/>
        <family val="1"/>
      </rPr>
      <t xml:space="preserve"> test z kontrolą pozytywną w postaci prążka kontrolnego na kasetce.</t>
    </r>
  </si>
  <si>
    <t>ozn.</t>
  </si>
  <si>
    <t>Test  kasetkowy do oznaczania troponiny - min. czułość 0,3 ng/ml</t>
  </si>
  <si>
    <t>Test kasetkowy - krew utajona (nie wymagający diety) wraz z zewnętrzną kontrolą pozytywną - czułość 10ng/ml</t>
  </si>
  <si>
    <r>
      <t xml:space="preserve">Mononukleoza - test kasetkowy wykrywający przeciwciała heterofilne  wraz z kontrolą pozytywną i negatywną. </t>
    </r>
    <r>
      <rPr>
        <b/>
        <sz val="12"/>
        <rFont val="Times New Roman"/>
        <family val="1"/>
      </rPr>
      <t>Zamawiający dopuszcza:</t>
    </r>
    <r>
      <rPr>
        <sz val="12"/>
        <rFont val="Times New Roman"/>
        <family val="1"/>
      </rPr>
      <t xml:space="preserve"> test z kontrolą pozytywną w postaci prążka kontrolnego na kasetce.</t>
    </r>
  </si>
  <si>
    <t xml:space="preserve">Test kasetkowy wykrywający cysty lamblii w kale wraz z zewnętrzną kontrolą pozytywną </t>
  </si>
  <si>
    <r>
      <t xml:space="preserve">Test kasetkowy do wykrywania Helicobacter pylori </t>
    </r>
    <r>
      <rPr>
        <b/>
        <sz val="12"/>
        <rFont val="Times New Roman"/>
        <family val="1"/>
      </rPr>
      <t>w kale</t>
    </r>
  </si>
  <si>
    <t xml:space="preserve">CRP test lateksowy z materiałem kontrolnym </t>
  </si>
  <si>
    <t>Test lateksowy  do wykrywania anty-DNP z kontrolkami</t>
  </si>
  <si>
    <t>RPR (test lateksowy z kontrolkami  do diagnostyki kiły)</t>
  </si>
  <si>
    <t>ASO  test lateksowy z kontrolkami</t>
  </si>
  <si>
    <t>RF test lateksowy z kontrolkami</t>
  </si>
  <si>
    <r>
      <t xml:space="preserve">1. W przypadku gdy test nie zawiera w zestawie kontroli pozytywnej i negatywnej dołączyć w odpowiedniej ilości zestawy kontrolne - </t>
    </r>
    <r>
      <rPr>
        <b/>
        <sz val="12"/>
        <rFont val="Times New Roman"/>
        <family val="1"/>
      </rPr>
      <t>dot. poz. 1,3,4,5.</t>
    </r>
  </si>
  <si>
    <t>PAKIET NR 16</t>
  </si>
  <si>
    <t>Materiały eksploatacyjne do analizatora do badania właściwości fizyko-chemicznych moczu</t>
  </si>
  <si>
    <t>Paski do oceny właściwości fizyko-chemicznych moczu dostosowane do aparatu DIRUI H500</t>
  </si>
  <si>
    <t>Mocz kontrolny normalny dostosowany do analizatora DIRUI H500 z wartościami nominalnymi - ciekła kontrola do analizy moczu - fiolka dozująca min. 8 ml</t>
  </si>
  <si>
    <t>Mocz kontrolny patologiczny dostosowany do analizatora DIRUI H500 z wartościami nominalnymi - ciekła kontrola do analizy moczu - fiolka dozująca min. 8 ml</t>
  </si>
  <si>
    <t>1. Udział w producenckim programie międzynarodowej kontroli jakości analizy moczu 4 razy do roku.</t>
  </si>
  <si>
    <t>PAKIET NR 17</t>
  </si>
  <si>
    <t>Barwniki, odczynniki laboratoryjne</t>
  </si>
  <si>
    <t>Odczynnik May Grunwalda gotowy do użycia</t>
  </si>
  <si>
    <t>Odczynnik Giemsy gotowy do użycia</t>
  </si>
  <si>
    <t>Odczynnik Mac Wiliama</t>
  </si>
  <si>
    <t>Odczynnik Ehrlicha</t>
  </si>
  <si>
    <t>Odczynnik Extona</t>
  </si>
  <si>
    <t>Barwnik do metody Grama - safranina</t>
  </si>
  <si>
    <t>Barwnik do metody Grama - lugol kompleks</t>
  </si>
  <si>
    <t>Barwnik do metody Grama - fiolet krystaliczny</t>
  </si>
  <si>
    <t xml:space="preserve">Kwas trójchlorooctowy  5 % </t>
  </si>
  <si>
    <t>Cytrynian sodu 3.8 % op. jed. do 100 ml</t>
  </si>
  <si>
    <t>Oczynnik Nonne - Apelta</t>
  </si>
  <si>
    <t>Odczynnik Pandy' ego</t>
  </si>
  <si>
    <t>Odczynnik Samsona</t>
  </si>
  <si>
    <t>Odczynnik Türka do licz. manulanego leukocytów do 100 ml</t>
  </si>
  <si>
    <t>Odczynnik Rossina do 100 ml</t>
  </si>
  <si>
    <t>Barwnik do retykulocytów</t>
  </si>
  <si>
    <t>Utrwalacz w aerozolu preparatów cytologicznych 150 -  200 ml</t>
  </si>
  <si>
    <t>PAKIET NR 18</t>
  </si>
  <si>
    <t>Jednorazowy sprzęt laboratoryjny</t>
  </si>
  <si>
    <t>Pisaki laboratoryjne wodoodporne - grubość linii 1 mm (kolor czarny, czerwony, zielony)</t>
  </si>
  <si>
    <t>Pisaki laboratoryjne wodoodporne - grubość linii 0,3 - 0,5 mm (kolor czarny, czerwony, zielony)</t>
  </si>
  <si>
    <t>Korki do probówek  o śr. 12 mm</t>
  </si>
  <si>
    <t>Korki do probówek  o śr. 16 mm</t>
  </si>
  <si>
    <t xml:space="preserve">Probówki typu Eppendorf 1,5 ml </t>
  </si>
  <si>
    <r>
      <t xml:space="preserve">Probówki z polistyrenu o poj. 5 ml, okrągłodenne, bez znacznika, o wymiarach 11-12 mm na 75-80 mm. </t>
    </r>
    <r>
      <rPr>
        <b/>
        <sz val="12"/>
        <rFont val="Times New Roman"/>
        <family val="1"/>
      </rPr>
      <t>Zamawiający dopuszcza: zaoferowanie probówek o wymiarach 12x75 mm i pojemności użytkowej 4 ml a pojemności całkowitej 5 ml.</t>
    </r>
  </si>
  <si>
    <t>Szkiełka podstawowe z ciętymi krawędziami, gładkie 76 x 26 mm do badań in vitro</t>
  </si>
  <si>
    <r>
      <t xml:space="preserve">Szkiełka podstawowe z matowym brzegiem (matowe pole do opisu) wym. 76 x 26 mm, gr. 1 mm. </t>
    </r>
    <r>
      <rPr>
        <b/>
        <sz val="12"/>
        <rFont val="Times New Roman"/>
        <family val="1"/>
      </rPr>
      <t>Zamawiający dopuszcza: szkiełka zmatowione dwustronnie z jednego brzegu.</t>
    </r>
  </si>
  <si>
    <t>Naczyńko typu chrom (polistyren) o pojemności około 0,6 ml do koagulometru optycznego Chrom 3003</t>
  </si>
  <si>
    <t>Probówki z polipropylenu o poj. 3 ml</t>
  </si>
  <si>
    <t>Probówki z polipropylenu o pojemności 9-11 ml, okrągłodenne</t>
  </si>
  <si>
    <t xml:space="preserve">Probówki z polistyrenu o pojemności 9-11 ml okrągłodenne, bez znacznika </t>
  </si>
  <si>
    <t>Probówki z polistyrenu o pojemności 9-11 ml, stożkowe</t>
  </si>
  <si>
    <t>Probówki z polistyrenu o pojemności 9-11 ml, okrągłodenne, sterylne, z korkie wewnętrznym z PE, pakowane zbiorczo max. 100 szt.</t>
  </si>
  <si>
    <t>Szkiełka nakrywkowe 22x22 mm do badań in vitro</t>
  </si>
  <si>
    <t>Szkiełka nakrywkowe 24x24 mm</t>
  </si>
  <si>
    <t xml:space="preserve">Pojemniki z tworzywa, na odpady laboratoryjne i medyczne, pojemność 0,5-0,7 litra, wymiary śred. do 100 mm, wys. do 130 mm. </t>
  </si>
  <si>
    <t>Pojemniki na kał z polipropylenu z łopatką o pojemności 20-30 ml</t>
  </si>
  <si>
    <t xml:space="preserve">Pojemniki z PP, sterylne, indywidualnie pak., poj. 40-60 ml </t>
  </si>
  <si>
    <t>Ezy bakteriologiczne 10 mikrol, sterylne pak. po maksymalnie 20 szt</t>
  </si>
  <si>
    <t>Ezy bakteriologiczne 1 mikrol, sterylne pak. po maksymalnie 20 szt</t>
  </si>
  <si>
    <t xml:space="preserve">Kuwety makro z polistyrenu, poj. 2- 4,5 ml, dwie ściany optycznie gładkie </t>
  </si>
  <si>
    <r>
      <t xml:space="preserve">Kuwety półmikro z polistyrenu, poj. 0,5- 2,5 ml, dwie ściany optycznie gładkie. </t>
    </r>
    <r>
      <rPr>
        <b/>
        <sz val="12"/>
        <rFont val="Times New Roman"/>
        <family val="1"/>
      </rPr>
      <t>Zamawiający dopuszcza: kuwety o poj. 0,5 – 2,0 ml</t>
    </r>
  </si>
  <si>
    <t>Pipety Pasteura niesterylne z polietylenu, poj.1 ml, dług. 12-15 cm</t>
  </si>
  <si>
    <t>Sterylne pipety Pasteura, poj.1 ml, dług. 12-15 cm op. Jednostkowe max do 5 szt.</t>
  </si>
  <si>
    <t>Płytki Petriego sterylne z polistyrenu z wentylacją śred. 90 mm sterylizowane radiacyjnie</t>
  </si>
  <si>
    <t>Wymazówki sterylne z tworzywa sztucznego w probówce, z podłożem transportowym Amie bez węgla.</t>
  </si>
  <si>
    <t>Wymazówki suche sterylne, w probówce transportowej</t>
  </si>
  <si>
    <t>Wymazówki suche sterylne, pakowane indywidualnie</t>
  </si>
  <si>
    <t>Bagietki laboratoryjne z polipropylenu (PP) dł. 120-200 mm średnica 3-4 mm</t>
  </si>
  <si>
    <t xml:space="preserve">2. Łączną ilość oferowanego odczynnika należy zaokrąglić do dwóch miejsc po przecinku. </t>
  </si>
  <si>
    <t>2. Łączną ilość oferowanego odczynnika należy zaokrąglić do dwóch miejsc po przecinku.</t>
  </si>
  <si>
    <t>1. Łączną ilość oferowanego odczynnika należy zaokrąglić do dwóch miejsc po przecinku.</t>
  </si>
  <si>
    <t>3. Łączną ilość oferowanego asortymentu należy zaokrąglić do dwóch miejsc po przecinku.  Obliczenia ceny za szt. zaokrąglone do 4 miejsca po przecinku.</t>
  </si>
  <si>
    <t>1. Łączną ilość oferowanego sprzętu laboratoryjnego należy zaokrąglić do dwóch miejsc po przecinku.  Obliczenia ceny za szt. zaokrąglone do 4 miejsca po przecinku.</t>
  </si>
  <si>
    <r>
      <t xml:space="preserve">Pojemniki na mocz o poj. 100 -120 ml zakręcane - kolor nakrętki dowolny. </t>
    </r>
    <r>
      <rPr>
        <b/>
        <sz val="12"/>
        <rFont val="Times New Roman"/>
        <family val="1"/>
      </rPr>
      <t xml:space="preserve">Zamawiający dopuszcza: pojemniki o wymiarach 58x72mm, z podziałką do 100 ml. </t>
    </r>
    <r>
      <rPr>
        <b/>
        <i/>
        <sz val="12"/>
        <rFont val="Times New Roman"/>
        <family val="1"/>
      </rPr>
      <t>Zamawiający dopuszcza: pojemnik z podziałką do 100 ml, o poj. użytkowej 120 ml i całkowitej 140 ml, o wymiarach: Ø66 x 77 mm.</t>
    </r>
  </si>
  <si>
    <r>
      <t xml:space="preserve">Jednorazowe nakłuwacze automatyczne, nożykowe gł. nacięcia 2 mm. </t>
    </r>
    <r>
      <rPr>
        <b/>
        <i/>
        <sz val="12"/>
        <rFont val="Times New Roman"/>
        <family val="1"/>
      </rPr>
      <t>Zamawiający dopuszcza: nakłuwacze nożykowe o głębokości nacięcia 1,8mm.</t>
    </r>
  </si>
  <si>
    <t xml:space="preserve">Jednorazowe nożyki ręczne, sterylne, pakowane indywidualnie </t>
  </si>
  <si>
    <t>Mieszadła do kapilar do gazometrii o pojemnośći do 130 mikroL</t>
  </si>
  <si>
    <r>
      <t xml:space="preserve">Kapilary plastikowe heparynizowane do gazometrii z heparyną litową, poj. do 130 mikroL, średnica zew. </t>
    </r>
    <r>
      <rPr>
        <b/>
        <sz val="12"/>
        <rFont val="Times New Roman"/>
        <family val="1"/>
      </rPr>
      <t>2,2-2,5</t>
    </r>
    <r>
      <rPr>
        <sz val="12"/>
        <rFont val="Times New Roman"/>
        <family val="1"/>
      </rPr>
      <t xml:space="preserve"> mm; dł 75 mm</t>
    </r>
  </si>
  <si>
    <t>Zatyczki do kapilar o pojemności 130 mikrol, gumowe, w kształcie ściętego stożka, górna średnica wewnętrzna zatyczki 5 mm, wysokość 7 mm</t>
  </si>
  <si>
    <r>
      <t xml:space="preserve">Kapilary heparynizowane z heparyną sodową, poj. minimum </t>
    </r>
    <r>
      <rPr>
        <b/>
        <sz val="12"/>
        <rFont val="Times New Roman"/>
        <family val="1"/>
      </rPr>
      <t>75-120</t>
    </r>
    <r>
      <rPr>
        <sz val="12"/>
        <rFont val="Times New Roman"/>
        <family val="1"/>
      </rPr>
      <t xml:space="preserve"> mikroL, </t>
    </r>
    <r>
      <rPr>
        <b/>
        <sz val="12"/>
        <rFont val="Times New Roman"/>
        <family val="1"/>
      </rPr>
      <t>wykorzystywane przy pobieraniu krwi do oznaczania poziomu glukozy.</t>
    </r>
  </si>
  <si>
    <t xml:space="preserve">Końcówki MikroCrystal typu Eppendorf poj. do 10 mikroL </t>
  </si>
  <si>
    <t xml:space="preserve">Końcówki niebieskie do 1000 mikroL typu Eppendorf </t>
  </si>
  <si>
    <t xml:space="preserve">Końcówki żółte do 200 mikroL typu Eppendorf </t>
  </si>
  <si>
    <t>Sterylne końcówki żółte do 200 mikroL typu Eppendorf op. max. 5 szt.</t>
  </si>
  <si>
    <t>Sterylne końcówki MikroCrystal typu Eppendorf poj. do 10 mikroL op. 96 szt.</t>
  </si>
  <si>
    <t>ZAŁĄCZNIK NR 8 do SIWZ     Oferta Cenowa</t>
  </si>
  <si>
    <r>
      <t>Sterylne</t>
    </r>
    <r>
      <rPr>
        <sz val="12"/>
        <rFont val="Times New Roman"/>
        <family val="1"/>
      </rPr>
      <t xml:space="preserve"> Płytki Petriego bez żeber wentylacyjnych śr. 60mm - sterylizowane radiacyjnie. </t>
    </r>
    <r>
      <rPr>
        <b/>
        <sz val="12"/>
        <rFont val="Times New Roman"/>
        <family val="1"/>
      </rPr>
      <t>Zamawiający dopuszcza: inny niż radiacyjny system sterylizacji</t>
    </r>
  </si>
  <si>
    <t>Kamery do analizy osadu moczu *, **</t>
  </si>
  <si>
    <t>Probówki stożkowe z PS o pojemności 12 ml do wirowania moczu, z wgłębieniem na 0,5 ml odwirowanego osadu, z podziałką</t>
  </si>
  <si>
    <r>
      <t xml:space="preserve">Korki do probówek </t>
    </r>
    <r>
      <rPr>
        <b/>
        <sz val="12"/>
        <rFont val="Times New Roman"/>
        <family val="1"/>
      </rPr>
      <t>z poz. 45</t>
    </r>
  </si>
  <si>
    <t>Probówki przejrzyste z PS do densytometru o średnicy 15-16 mm, sterylne</t>
  </si>
  <si>
    <t>Zlewki z wylewem z PP poj. 500-600 ml</t>
  </si>
  <si>
    <t>Cylinder z wylewem z PP poj. 50 ml</t>
  </si>
  <si>
    <t>Zestaw do zagęszczania kałów</t>
  </si>
  <si>
    <t>Szpatułki drewniane sterylne - pakowane pojedynczo</t>
  </si>
  <si>
    <t>PAKIET NR 19</t>
  </si>
  <si>
    <t>Końcówki do pipet automatycznych BIOHIT</t>
  </si>
  <si>
    <t>Końcówki kompatybilne do pipet automatycznych BIOHIT o poj. 0,5-10 µl i dł 31 mm.</t>
  </si>
  <si>
    <t>Końcówki kompatybilne do pipet automatycznych BIOHIT o poj.do 300 µl</t>
  </si>
  <si>
    <t xml:space="preserve">Końcówki kompatybilne do pipet automatycznych BIOHIT o poj. do 1000 µl </t>
  </si>
  <si>
    <t>Końcówki kompatybilne do pipet automatycznych BIOHIT o poj. do 5000 µl</t>
  </si>
  <si>
    <t>Końcówki kompatybilne do pipet automatycznych BIOHIT o poj. 1-10ml</t>
  </si>
  <si>
    <t>PAKIET NR 20</t>
  </si>
  <si>
    <t>Test ureazowy</t>
  </si>
  <si>
    <t>Test ureazowy suchy do wykrywania helicobacter - pylorii</t>
  </si>
  <si>
    <t>PAKIET NR 23</t>
  </si>
  <si>
    <t>Odczynniki koagulologiczne do analizatora Chrom 3003</t>
  </si>
  <si>
    <t>Odczynnik do oznaczania PT metodą optyczną (kompletny zestaw z chlorkiem wapnia), zamawiana ilość dotyczy samego odczynnika. 
Zamawiający dopuszcza wiel. op. jendnost.:
- do 10 ml z minimalną trwałością odczynnika do PT po rekonstytucji min. 10 dni w temp.  2-8 stC, 
- do 3 ml z minimalną trwałością odczynnika do PT po rekonstytucji min. 5 dni w temp. 2-8 stC.</t>
  </si>
  <si>
    <t>Odczynnik do oznaczania A.P.T.T. (kompletny zestaw z chlorkiem wapnia), wiel.op. jendnost. do 10 ml, odczynnik ciekły gotowy do użycia, chlorek wapnia w zestawie, zamawiana ilość dotyczy samego odczynnika - trwałość po rozpuszczeniu 21 dni.</t>
  </si>
  <si>
    <t>Osocze kontrolne do układu  krzepnięcia, zakres  normalny, wiel. op. jedn. do 1 ml</t>
  </si>
  <si>
    <t>Osocze kontrolne do układu  krzepnięcia, zakres patologiczny, wiel. op. jedn. do 1 ml</t>
  </si>
  <si>
    <t>Osocze kalibracyjne (minimalny zakres PT)</t>
  </si>
  <si>
    <t xml:space="preserve">1. Zaoferowane odczynniki w tym kalibratory, osocza kontrolne posiadają aplikacje oraz wartości nominalne dla oferowanych odczynników do analizatora Chrom 3003. </t>
  </si>
  <si>
    <t>2. Odczynniki przeznaczone do optycznej metody pomiaru - optycznie czyste.</t>
  </si>
  <si>
    <t>3. Współczynnik czułości tromboplastyny do PT - ISI nie większe niż 1,1.</t>
  </si>
  <si>
    <t>4. Materiały kontrolne na 2 poziomach z wartościami nominalnymi dla parametrów PT i APTT.</t>
  </si>
  <si>
    <t>PAKIET NR 24</t>
  </si>
  <si>
    <t>Panele do ozn. MIC</t>
  </si>
  <si>
    <t>MIC 20 Gram -</t>
  </si>
  <si>
    <t>MIC 20 Gram +</t>
  </si>
  <si>
    <t>MIC 20 Gram - NEF</t>
  </si>
  <si>
    <t>MIC 10 Gram -</t>
  </si>
  <si>
    <t>MIC 10 Gram +</t>
  </si>
  <si>
    <t xml:space="preserve">Zamknięty system próżniowo – aspiracyjny </t>
  </si>
  <si>
    <t>do pobierania krwi</t>
  </si>
  <si>
    <t>Nazwa artykułu</t>
  </si>
  <si>
    <t>24,04,2007</t>
  </si>
  <si>
    <t>7,05,2007</t>
  </si>
  <si>
    <t>sztuk</t>
  </si>
  <si>
    <t>16,01,2007</t>
  </si>
  <si>
    <t>19,02,2007</t>
  </si>
  <si>
    <t>27,03,2007</t>
  </si>
  <si>
    <t>Probówka do uzyskiwania surowicy</t>
  </si>
  <si>
    <t>z granulatem, wielkość 7,5 ml,</t>
  </si>
  <si>
    <t>średnica16 mm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</si>
  <si>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</si>
  <si>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</si>
  <si>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</si>
  <si>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</si>
  <si>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</si>
  <si>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</si>
  <si>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</si>
  <si>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</si>
  <si>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</si>
  <si>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</si>
  <si>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</si>
  <si>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Igły systemowe 0,8 mm, dł. 38mm</t>
  </si>
  <si>
    <t>Igły systemowe 0,9 mm, dł. 38mm</t>
  </si>
  <si>
    <t>Probówka z heparyną litową 4-5 ml</t>
  </si>
  <si>
    <t>Statyw do OB.</t>
  </si>
  <si>
    <t>Aparat do wykonywania rozmazów</t>
  </si>
  <si>
    <t>ZAŁĄCZNIK NR 1 do UMOWY ROCHE INTEGRA</t>
  </si>
  <si>
    <t>suma zam opak</t>
  </si>
  <si>
    <t>Roche</t>
  </si>
  <si>
    <t>30,03,2006</t>
  </si>
  <si>
    <t>il t 7 m</t>
  </si>
  <si>
    <t>LP</t>
  </si>
  <si>
    <t xml:space="preserve">Nr katalogow stary </t>
  </si>
  <si>
    <t>Parametr</t>
  </si>
  <si>
    <t>ilość testów              w op. jedn.</t>
  </si>
  <si>
    <t>ilość op. jedn.</t>
  </si>
  <si>
    <t>Ilość testów</t>
  </si>
  <si>
    <t>cena netto        za opak.</t>
  </si>
  <si>
    <t>% VAT</t>
  </si>
  <si>
    <t>cena brutto     za opak.</t>
  </si>
  <si>
    <t>29,03,2006</t>
  </si>
  <si>
    <t>24,04,2006</t>
  </si>
  <si>
    <t>5,05,2006</t>
  </si>
  <si>
    <t>31,05,2006</t>
  </si>
  <si>
    <t>25,07,2006</t>
  </si>
  <si>
    <t>29,09,2006</t>
  </si>
  <si>
    <t>3,11,2006</t>
  </si>
  <si>
    <t>4,12,2006</t>
  </si>
  <si>
    <t>19,12,2006</t>
  </si>
  <si>
    <t>27,12,2006</t>
  </si>
  <si>
    <t>3,01,2007</t>
  </si>
  <si>
    <t>10,01,2007</t>
  </si>
  <si>
    <t>29,01,2007</t>
  </si>
  <si>
    <t>3,03,2007</t>
  </si>
  <si>
    <t xml:space="preserve">i kas na 1 m </t>
  </si>
  <si>
    <t xml:space="preserve">il kas na 3 mies </t>
  </si>
  <si>
    <t>14,03,2007</t>
  </si>
  <si>
    <t>26,03,2007</t>
  </si>
  <si>
    <t>iloś zam opak</t>
  </si>
  <si>
    <t>zrealz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</si>
  <si>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</si>
  <si>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</si>
  <si>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</si>
  <si>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</si>
  <si>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</si>
  <si>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</si>
  <si>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</si>
  <si>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Bilirubina całkowita - Bilirubin Total 20737488322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</si>
  <si>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</si>
  <si>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</si>
  <si>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</si>
  <si>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</si>
  <si>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</si>
  <si>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</si>
  <si>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 xml:space="preserve">Dehyrogenaza melecznowa (P_L) (DGKC) Integra LDHL 300 </t>
  </si>
  <si>
    <t>Fosforany nieorganiczne</t>
  </si>
  <si>
    <t>Białko całkowite</t>
  </si>
  <si>
    <t>Trójglicerydy</t>
  </si>
  <si>
    <t>ZAŁĄCZNIK NR 1 do UMOWY NR …………………………….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</si>
  <si>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</si>
  <si>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</si>
  <si>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</si>
  <si>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</si>
  <si>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</si>
  <si>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</si>
  <si>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</si>
  <si>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</si>
  <si>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3 ml</t>
  </si>
  <si>
    <t>Kalibrator parametrów lipidowych</t>
  </si>
  <si>
    <t>6 ml</t>
  </si>
  <si>
    <t>Kalibrator białek specyficznych</t>
  </si>
  <si>
    <t>5 x 1 ml</t>
  </si>
  <si>
    <t>5 ml</t>
  </si>
  <si>
    <t>Kalibrator parametrów biochemicznych</t>
  </si>
  <si>
    <t>12 x 3 ml</t>
  </si>
  <si>
    <t>52 ml</t>
  </si>
  <si>
    <t>Kalibrator HbA1c</t>
  </si>
  <si>
    <t>4 x 1 ml</t>
  </si>
  <si>
    <t>4 ml</t>
  </si>
  <si>
    <t>Materiały kontrolne</t>
  </si>
  <si>
    <t>Kontrola lipidowa normalna</t>
  </si>
  <si>
    <t>4 x 3 ml</t>
  </si>
  <si>
    <t>12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</si>
  <si>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</si>
  <si>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</si>
  <si>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</si>
  <si>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</si>
  <si>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</si>
  <si>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300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</si>
  <si>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</si>
  <si>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</si>
  <si>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</si>
  <si>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</si>
  <si>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</si>
  <si>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>2 ml</t>
  </si>
  <si>
    <t xml:space="preserve">Kontrola HbA1c patologiczna </t>
  </si>
  <si>
    <t>Płyny/ dodatkowe odczynniki</t>
  </si>
  <si>
    <t>Cobas Cup with hole</t>
  </si>
  <si>
    <t>1000 szt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</si>
  <si>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</si>
  <si>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</si>
  <si>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</si>
  <si>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</si>
  <si>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</si>
  <si>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</si>
  <si>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</si>
  <si>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</si>
  <si>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</si>
  <si>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</si>
  <si>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</si>
  <si>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</si>
  <si>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</si>
  <si>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</si>
  <si>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</si>
  <si>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</si>
  <si>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</si>
  <si>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</si>
  <si>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Realizacja: 3- 7 sierpień 2006</t>
  </si>
  <si>
    <t xml:space="preserve">Ważność odczynników : zgonie z umową minium 1 rok </t>
  </si>
  <si>
    <t>Cena całkowita (wartość ogółem brutto) za Pakiet nr 6 / słownie /: …………………………………………………………………………………………</t>
  </si>
  <si>
    <t>Cena całkowita (wartość ogółem brutto) za Pakiet nr 7 / słownie /: …………………………………………………………………………………………</t>
  </si>
  <si>
    <t>PAKIET NR 7</t>
  </si>
  <si>
    <t>PAKIET NR 8</t>
  </si>
  <si>
    <t>Cena całkowita (wartość ogółem brutto) za Pakiet nr 8 / słownie /: …………………………………………………………………………………………</t>
  </si>
  <si>
    <t>Cena całkowita (wartość ogółem brutto) za Pakiet nr 9 / słownie /: …………………………………………………………………………………………</t>
  </si>
  <si>
    <t>Cena całkowita (wartość ogółem brutto) za Pakiet nr 10 / słownie /: …………………………………………………………………………………………</t>
  </si>
  <si>
    <t>73.</t>
  </si>
  <si>
    <t>Cena całkowita (wartość ogółem brutto) za Pakiet nr 11 / słownie /: …………………………………………………………………………………………</t>
  </si>
  <si>
    <t>Cena całkowita (wartość ogółem brutto) za Pakiet nr 12 / słownie /: …………………………………………………………………………………………</t>
  </si>
  <si>
    <t>Cena całkowita (wartość ogółem brutto) za Pakiet nr 13 / słownie /: …………………………………………………………………………………………</t>
  </si>
  <si>
    <t>Cena całkowita (wartość ogółem brutto) za Pakiet nr 14 / słownie /: …………………………………………………………………………………………</t>
  </si>
  <si>
    <t>Cena całkowita (wartość ogółem brutto) za Pakiet nr 15 / słownie /: …………………………………………………………………………………………</t>
  </si>
  <si>
    <t>Cena całkowita (wartość ogółem brutto) za Pakiet nr 16 / słownie /: …………………………………………………………………………………………</t>
  </si>
  <si>
    <t>Cena całkowita (wartość ogółem brutto) za Pakiet nr 17 / słownie /: …………………………………………………………………………………………</t>
  </si>
  <si>
    <t>Cena całkowita (wartość ogółem brutto) za Pakiet nr 18 / słownie /: …………………………………………………………………………………………</t>
  </si>
  <si>
    <t>Cena całkowita (wartość ogółem brutto) za Pakiet nr 19 / słownie /: …………………………………………………………………………………………</t>
  </si>
  <si>
    <t>Cena całkowita (wartość ogółem brutto) za Pakiet nr 20 / słownie /: …………………………………………………………………………………………</t>
  </si>
  <si>
    <t>PAKIET NR 21</t>
  </si>
  <si>
    <t>Cena całkowita (wartość ogółem brutto) za Pakiet nr 21 / słownie /: …………………………………………………………………………………………</t>
  </si>
  <si>
    <t>PAKIET NR 22</t>
  </si>
  <si>
    <t>Cena całkowita (wartość ogółem brutto) za Pakiet nr 22 / słownie /: …………………………………………………………………………………………</t>
  </si>
  <si>
    <t>Cena całkowita (wartość ogółem brutto) za Pakiet nr 23 / słownie /: …………………………………………………………………………………………</t>
  </si>
  <si>
    <t>Cena całkowita (wartość ogółem brutto) za Pakiet nr 24 / słownie /: …………………………………………………………………………………………</t>
  </si>
  <si>
    <t>Cena całkowita (wartość ogółem brutto) za Pakiet nr 25 / słownie /: …………………………………………………………………………………………</t>
  </si>
  <si>
    <t>PAKIET NR 25</t>
  </si>
  <si>
    <t>……………………………….</t>
  </si>
  <si>
    <t>PAKIET NR 1</t>
  </si>
  <si>
    <t>nazwa i adres Wykonawcy</t>
  </si>
  <si>
    <t xml:space="preserve">pieczęć firmowa </t>
  </si>
  <si>
    <t>Lp.</t>
  </si>
  <si>
    <t>Asortyment</t>
  </si>
  <si>
    <t>Wielkość opakowania</t>
  </si>
  <si>
    <r>
      <t xml:space="preserve">min. termin ważności </t>
    </r>
    <r>
      <rPr>
        <b/>
        <sz val="9"/>
        <rFont val="Times New Roman"/>
        <family val="1"/>
      </rPr>
      <t>(od dostarczenia do laborat.)</t>
    </r>
  </si>
  <si>
    <t>Liczba opak. na rok</t>
  </si>
  <si>
    <t>Nazwa handlowa</t>
  </si>
  <si>
    <t>Numer katalogowy</t>
  </si>
  <si>
    <t>Cena              1 opak. Netto              w PLN</t>
  </si>
  <si>
    <t>Cena              1 opak. Brutto              w PLN</t>
  </si>
  <si>
    <t>Wartość ogółem  netto  w PLN</t>
  </si>
  <si>
    <t>VAT                %</t>
  </si>
  <si>
    <t xml:space="preserve">Wartość ogółem brutto     w PLN </t>
  </si>
  <si>
    <t>1.</t>
  </si>
  <si>
    <t>Karty do pełnego oznaczenia grup krwi w układzie ABO  oraz antygenu D z układu Rh z badaniem izoaglutynin grupowych</t>
  </si>
  <si>
    <t>60x12 szt.</t>
  </si>
  <si>
    <t>9 miesięcy</t>
  </si>
  <si>
    <t>2.</t>
  </si>
  <si>
    <t xml:space="preserve">Karty do oznaczenia grupy krwi w układzie ABO  oraz antygenu D z układu Rh noworodka z BTA </t>
  </si>
  <si>
    <t>24x12 szt.</t>
  </si>
  <si>
    <t>3.</t>
  </si>
  <si>
    <t xml:space="preserve">Karty do badania przeglądowego przeciwciał na 3 krwinkach wzorcowych  w PTA LISS oraz do wykonania próby zgodności  w PTA LISS </t>
  </si>
  <si>
    <t>112x12 szt.</t>
  </si>
  <si>
    <t>12 miesięcy</t>
  </si>
  <si>
    <t>4.</t>
  </si>
  <si>
    <t>Karty do potwierdzenia grupy krwi w układzie ABO  oraz antygenu D z układu Rh u dawców w próbie krzyżowej oraz do potwierdzenia grupy krwi  w systemie manualnym (ABDVI +)</t>
  </si>
  <si>
    <t>5.</t>
  </si>
  <si>
    <t>Karty do potwierdzenia grupy krwi w układzie ABO  oraz antygenu D z układu Rh u biorców w próbie krzyżowej oraz do potwierdzenia grupy krwi  w systemie manualnym  (ABDVI -)</t>
  </si>
  <si>
    <t>6.</t>
  </si>
  <si>
    <t>Karty do bezpośredniego testu antyglobulinowego IgG</t>
  </si>
  <si>
    <t>4x12 szt.</t>
  </si>
  <si>
    <t>7.</t>
  </si>
  <si>
    <r>
      <t xml:space="preserve">Zestaw do codziennej wewnątrzlaboratoryjnej kontroli jakości (dedykowanej do walidacji urządzeń automatycznych) </t>
    </r>
    <r>
      <rPr>
        <b/>
        <sz val="14"/>
        <rFont val="Times New Roman"/>
        <family val="1"/>
      </rPr>
      <t>*</t>
    </r>
  </si>
  <si>
    <t>zestaw
(2x4x5 ml)</t>
  </si>
  <si>
    <t>4 tygodnie</t>
  </si>
  <si>
    <t>8.</t>
  </si>
  <si>
    <t xml:space="preserve">Zestaw do międzynarodowej zewnątrzlaboratoryjnej kontroli jakości potwierdzonej certyfikatem </t>
  </si>
  <si>
    <t>zestaw</t>
  </si>
  <si>
    <t>9.</t>
  </si>
  <si>
    <t>Zestaw 2 krwinek wzorcowych do badania izoaglutynin A1,B</t>
  </si>
  <si>
    <t>2x10 ml</t>
  </si>
  <si>
    <t>10.</t>
  </si>
  <si>
    <t>Zestaw 3 krwinek wzorcowych do screeningu przeciwciał (do testu PTA LISS i NaCl)</t>
  </si>
  <si>
    <t>3x10 ml</t>
  </si>
  <si>
    <t>80</t>
  </si>
  <si>
    <r>
      <t>*</t>
    </r>
    <r>
      <rPr>
        <sz val="12"/>
        <rFont val="Times New Roman"/>
        <family val="1"/>
      </rPr>
      <t xml:space="preserve"> - Wykonawca gwarantuje, iż  ilość produktu pokryje zapotrzebowanie Zamawiajacego na 12 miesięczny okres trwania umowy.</t>
    </r>
  </si>
  <si>
    <t xml:space="preserve">data, podpis, pieczątka osoby uprawnionej </t>
  </si>
  <si>
    <t xml:space="preserve">Specyfikacja Istotnych Warunków Zamówienia </t>
  </si>
  <si>
    <t>Materiały eksploatacyjne do analizatora serologicznego</t>
  </si>
  <si>
    <t>ciąg dalszy</t>
  </si>
  <si>
    <t>11.</t>
  </si>
  <si>
    <t>Odczynnik Liss</t>
  </si>
  <si>
    <t>2x100 ml</t>
  </si>
  <si>
    <t>12.</t>
  </si>
  <si>
    <t>Wash solution A (zielony)</t>
  </si>
  <si>
    <t>10 L</t>
  </si>
  <si>
    <t>13.</t>
  </si>
  <si>
    <t>Wash solution B (różowy)</t>
  </si>
  <si>
    <t>14.</t>
  </si>
  <si>
    <t>Końcówki do pipety</t>
  </si>
  <si>
    <t>1000 szt.</t>
  </si>
  <si>
    <t>bezterminowo</t>
  </si>
  <si>
    <t>15.</t>
  </si>
  <si>
    <t xml:space="preserve">Zestaw części zamiennych do przeglądów okresowych do analizatora ID-Classic GelStation, wirówki do mikrokart ID - Centrifuge 6S oraz pipetora ID - Pipetor EP - 3 </t>
  </si>
  <si>
    <t>n/d</t>
  </si>
  <si>
    <t>16.</t>
  </si>
  <si>
    <t>Złączka do pojemnika z solą płuczącą - typ męski</t>
  </si>
  <si>
    <t>17.</t>
  </si>
  <si>
    <t>Igła do analizatora ID-Classic GelStation</t>
  </si>
  <si>
    <t>SUMA:</t>
  </si>
  <si>
    <t>Cena całkowita (wartość ogółem brutto) za Pakiet nr 1 / słownie /: …………………………………………………………………………………………</t>
  </si>
  <si>
    <t>PAKIET NR 2</t>
  </si>
  <si>
    <t xml:space="preserve">Odczynniki i krew kontrolna do analizatora hematologicznego (5diff) XT-4000i </t>
  </si>
  <si>
    <t>JM</t>
  </si>
  <si>
    <t>Ilość</t>
  </si>
  <si>
    <t>Cena jedn. netto</t>
  </si>
  <si>
    <t>Wartość ogółem netto</t>
  </si>
  <si>
    <t>Vat %</t>
  </si>
  <si>
    <t>Wartość ogółem brutto</t>
  </si>
  <si>
    <t>Producent</t>
  </si>
  <si>
    <t>Nr katalogowy</t>
  </si>
  <si>
    <t>Wielkość oferowanego opakowania</t>
  </si>
  <si>
    <t>Cena opak. handlowego  brutto</t>
  </si>
  <si>
    <t>Odczynniki roboczy (rozcieńczalnik) wielkość op.do 20 l</t>
  </si>
  <si>
    <t>l</t>
  </si>
  <si>
    <t>Roztwór lizujący WBC wykorzystywany przy pomiarach w kanale WBC/BASO wielkość op. do 5 l</t>
  </si>
  <si>
    <t>Roztwór lizujący HGB wielkość op. do 5 l</t>
  </si>
  <si>
    <t>Roztwór lizujący WBC wykorzystywany przy pomiarach w kanale DIFF wielkość op. do 5 l</t>
  </si>
  <si>
    <t>Odczynnik do barwienia komórek jądrzastych wielkość op. do 42ml</t>
  </si>
  <si>
    <t>ml</t>
  </si>
  <si>
    <t>Odczynnik odbiałczający na bazie podchlorynu wielkość op. do 50 ml</t>
  </si>
  <si>
    <t>Odczynnik do oznaczania retikulocytów (rozcieńczalnik wielkość op. do 1l + barwnik 12 ml)</t>
  </si>
  <si>
    <t>op.</t>
  </si>
  <si>
    <t>szt.</t>
  </si>
  <si>
    <t>* Terminy składania zamówień - dostawy krwi kontrolnej zgodnie z Harmonogramem stanowiacym Załącznik nr 2 do Umowy.</t>
  </si>
  <si>
    <t>Cena całkowita (wartość ogółem brutto) za Pakiet nr 2 / słownie /: …………………………………………………………………………………………</t>
  </si>
  <si>
    <t>PAKIET NR 3</t>
  </si>
  <si>
    <t xml:space="preserve">Odczynniki do analizatora hematologicznego (3diff) Mythic 18 </t>
  </si>
  <si>
    <t xml:space="preserve">Wielkość opakowania jedn. </t>
  </si>
  <si>
    <t>Odczynnik roboczy wielkość op. do 20l</t>
  </si>
  <si>
    <t>Odczynnik lizujący wielkość op. do 1l</t>
  </si>
  <si>
    <t>Odczynnik do mycia układu pomiarowego analizatora wielkość op. do 1l</t>
  </si>
  <si>
    <t>Odczynnik odbiałczający na bazie podchlorynu wielkość op. do 500 ml</t>
  </si>
  <si>
    <t>Zestaw uszczelek O-Rings</t>
  </si>
  <si>
    <t>Cena całkowita (wartość ogółem brutto) za Pakiet nr 3 / słownie /: …………………………………………………………………………………………</t>
  </si>
  <si>
    <t>PAKIET NR 4</t>
  </si>
  <si>
    <t xml:space="preserve">Materiały eksploatacyjne do stacji uzdatniania wody HLP 30s </t>
  </si>
  <si>
    <t>Nazwa</t>
  </si>
  <si>
    <t>Wartość ogółem  netto</t>
  </si>
  <si>
    <t>VAT %</t>
  </si>
  <si>
    <t>Filtr osadowy 5µm, 1op./1szt.</t>
  </si>
  <si>
    <t>Filtr osadowy H1, 1op./1szt.</t>
  </si>
  <si>
    <t>Filtr węglowy H2, 1op./1szt.</t>
  </si>
  <si>
    <t>Złoże jonowymienne - 25dm3, 1opak/25 l</t>
  </si>
  <si>
    <t>Kapsuła mikrofiltracyjna 0,1µm 150cm2 PES, 1op./1szt.</t>
  </si>
  <si>
    <t>Cena całkowita (wartość ogółem brutto) za Pakiet nr 4 / słownie /: …………………………………………………………………………………………</t>
  </si>
  <si>
    <t>UWAGA:</t>
  </si>
  <si>
    <r>
      <t xml:space="preserve">a. </t>
    </r>
    <r>
      <rPr>
        <sz val="10"/>
        <rFont val="Arial CE"/>
        <family val="2"/>
      </rPr>
      <t xml:space="preserve">Zamawiający w kolumnie </t>
    </r>
    <r>
      <rPr>
        <b/>
        <sz val="10"/>
        <rFont val="Arial CE"/>
        <family val="2"/>
      </rPr>
      <t>/Cena jedn. netto/</t>
    </r>
    <r>
      <rPr>
        <sz val="10"/>
        <rFont val="Arial CE"/>
        <family val="2"/>
      </rPr>
      <t xml:space="preserve"> dopuszcza wycenę do czterech miejsc po przecinku,</t>
    </r>
  </si>
  <si>
    <r>
      <t>b.</t>
    </r>
    <r>
      <rPr>
        <sz val="10"/>
        <rFont val="Arial CE"/>
        <family val="2"/>
      </rPr>
      <t xml:space="preserve"> Zamawiający w kolumnach </t>
    </r>
    <r>
      <rPr>
        <b/>
        <sz val="10"/>
        <rFont val="Arial CE"/>
        <family val="2"/>
      </rPr>
      <t>/Wartość ogółem netto</t>
    </r>
    <r>
      <rPr>
        <sz val="10"/>
        <rFont val="Arial CE"/>
        <family val="2"/>
      </rPr>
      <t xml:space="preserve"> i </t>
    </r>
    <r>
      <rPr>
        <b/>
        <sz val="10"/>
        <rFont val="Arial CE"/>
        <family val="2"/>
      </rPr>
      <t>Wartość ogółem brutto</t>
    </r>
    <r>
      <rPr>
        <sz val="10"/>
        <rFont val="Arial CE"/>
        <family val="2"/>
      </rPr>
      <t>/ dopuszcza wycenę wyłącznie do dwóch miejsc po przecinku.</t>
    </r>
  </si>
  <si>
    <t>PAKIET NR 5</t>
  </si>
  <si>
    <t>Odczynniki, materiały eksploatacyjne do analizatora Rapidlab 248</t>
  </si>
  <si>
    <t xml:space="preserve">Cena </t>
  </si>
  <si>
    <t>Wartość</t>
  </si>
  <si>
    <t>VAT</t>
  </si>
  <si>
    <t>Nr</t>
  </si>
  <si>
    <t>Wielkość</t>
  </si>
  <si>
    <t>Cena opak.</t>
  </si>
  <si>
    <t>jedn.</t>
  </si>
  <si>
    <t>ogółem</t>
  </si>
  <si>
    <t>%</t>
  </si>
  <si>
    <t>katalogowy</t>
  </si>
  <si>
    <t>oferowanego</t>
  </si>
  <si>
    <t>handlowego</t>
  </si>
  <si>
    <t>netto</t>
  </si>
  <si>
    <t>brutto</t>
  </si>
  <si>
    <t>opakowania</t>
  </si>
  <si>
    <t>Zestaw buforów kalibrujących 6,8/7,3</t>
  </si>
  <si>
    <t xml:space="preserve">opakowanie:                                        Bufor 6,8: 4x90ml  Bufor7,3: 4x370ml </t>
  </si>
  <si>
    <t>opakowanie:                               płyn płuczący 4x450 ml; płyn kondycjonujący          4x2-2,5 ml;                        płyn odbiałczający                  4x2,5 ml</t>
  </si>
  <si>
    <t>Zestaw wężyków pompek próbki i  odczynnika</t>
  </si>
  <si>
    <t>Roztwór do napełniania czujnika pH, opakowanie zawierające 3 sztuki + uszczelka kołowa "O ring"</t>
  </si>
  <si>
    <t>Roztwór do napełniania czujnika referencyjnego, opakowanie zawierające 3 sztuki + uszczelka kołowa "O ring"</t>
  </si>
  <si>
    <t>Zestaw: sonda i obsada</t>
  </si>
  <si>
    <t>Zestaw: sonda i rurki</t>
  </si>
  <si>
    <t>Czujnik pCO2, plus uszczelka kołowa 'O ring"</t>
  </si>
  <si>
    <t>Czujnik pH, plus uszczelka kołowa 'O ring"</t>
  </si>
  <si>
    <t>Czujnik pO2, plus uszczelka kołowa 'O ring"</t>
  </si>
  <si>
    <t>Butla z gazem Slope</t>
  </si>
  <si>
    <t>Butla z gazem Cal</t>
  </si>
  <si>
    <t>Kaseta do elektrody referencyjnej</t>
  </si>
  <si>
    <r>
      <t>Adaptery do kapilar (</t>
    </r>
    <r>
      <rPr>
        <b/>
        <sz val="12"/>
        <rFont val="Times New Roman"/>
        <family val="1"/>
      </rPr>
      <t>op. = 200 szt.</t>
    </r>
    <r>
      <rPr>
        <sz val="12"/>
        <rFont val="Times New Roman"/>
        <family val="1"/>
      </rPr>
      <t>)</t>
    </r>
  </si>
  <si>
    <t>Zestaw rurki grzejnika wstępnego</t>
  </si>
  <si>
    <t>Wentylator do analizatora Rapidlab 248</t>
  </si>
  <si>
    <t>Mat. kontrolne do analizatora równowagi kwasowo-zasadowej Rapidlab 248</t>
  </si>
  <si>
    <t>Materiał kontrolny do gazometrii - poziom 1 (Rapidlab 248)</t>
  </si>
  <si>
    <t>18.</t>
  </si>
  <si>
    <t>Materiał kontrolny do gazometrii - poziom 2 (Rapidlab 248)</t>
  </si>
  <si>
    <t>19.</t>
  </si>
  <si>
    <t>Materiał kontrolny do gazometrii - poziom 3 (Rapidlab 248)</t>
  </si>
  <si>
    <t>WYMAGANIA DODATKOWE:</t>
  </si>
  <si>
    <r>
      <t xml:space="preserve">1. Wartości nominalne materiału kontrolnego dla analizatora Rapidlab 248 uwzględniające korektę wartości w zależności od temperatury - </t>
    </r>
    <r>
      <rPr>
        <b/>
        <sz val="12"/>
        <rFont val="Times New Roman"/>
        <family val="1"/>
      </rPr>
      <t>dot. Pozycji 17,18,19.</t>
    </r>
  </si>
  <si>
    <t>* - wykonawca zagwarantuje ilość odczynnika odbiałczającego wystarczającą na wykonanie odbiałczenia aparatu min. raz w tygodniu</t>
  </si>
  <si>
    <t>Cena całkowita (wartość ogółem brutto) za Pakiet nr 5 / słownie /: …………………………………………………………………………………………</t>
  </si>
  <si>
    <t>Odczynniki do analizatora Sysmex K4500</t>
  </si>
  <si>
    <t>Odczynnik odbiałczający  na bazie podchlorynu wielkość opakowania do 100 ml</t>
  </si>
  <si>
    <t>Odczynnik roboczy wielkość opakowania do 20 l</t>
  </si>
  <si>
    <t>Roztwór lizujący HGB wielkość opakowania do 5l</t>
  </si>
  <si>
    <t>Roztwór lizujący WBC wielkość opakowania do 5l</t>
  </si>
  <si>
    <t xml:space="preserve">Krew kontrolna do analizatora Sysmex K4500 </t>
  </si>
  <si>
    <t xml:space="preserve">Krew kontrolna - 16 parametrów morfologii krwi obwodowej poziom wysoki, wielk. jedn. opak. maksymalnie 3 ml </t>
  </si>
  <si>
    <t xml:space="preserve">Krew kontrolna - 16 parametrów morfologii krwi obwodowej poziom normalny, wielk. jedn. opak. maksymalnie 3 ml </t>
  </si>
  <si>
    <t xml:space="preserve">Krew kontrolna - 16 parametrów morfologii krwi obwodowej poziom niski, wielk. jedn. opak. maksymalnie 3 ml </t>
  </si>
  <si>
    <t>1. Oferowane kontrolki posiadają możliwość wyk. badania na analizatorze Sysmex K4500.</t>
  </si>
  <si>
    <t>2. Trwałość materiałów kontrolnych min. 3 miesiące od daty dostarczenia do laboratorium.</t>
  </si>
  <si>
    <t>3. Trwałość po otwarciu fiolki min. 14 dni w temp. 2-8°C.</t>
  </si>
  <si>
    <t>Odczynniki, materiały eksploatacyjne do analizatora AVL 9140</t>
  </si>
  <si>
    <t xml:space="preserve">Pakiet buforów kalibracyjnych </t>
  </si>
  <si>
    <t>Roztwór myjący wielkość opakowania jedn. do 125 ml</t>
  </si>
  <si>
    <t>Płyn kondycjonujący do elektrody sodowej wielkość opakowania jedn. do 125 ml</t>
  </si>
  <si>
    <t xml:space="preserve">Elektroda sodowa-bezobsługowa, </t>
  </si>
  <si>
    <t>1 szt.</t>
  </si>
  <si>
    <t xml:space="preserve">Elektroda potasowa -bezobsługowa, </t>
  </si>
  <si>
    <t>Obudowa elektody referencyjnej - bezobsługowa,</t>
  </si>
  <si>
    <t>Elektroda wapniowa-bezobsługowa</t>
  </si>
  <si>
    <t>Zestaw wężyków pompy</t>
  </si>
  <si>
    <t>Odczynniki, materiały eksploatacyjne do analizatora Easy Elektrolytes</t>
  </si>
  <si>
    <t>Moduł odczynników</t>
  </si>
  <si>
    <t>Płyn do mycia codziennego - zestaw</t>
  </si>
  <si>
    <t>Wężyk pompy</t>
  </si>
  <si>
    <t>Elektroda Na+</t>
  </si>
  <si>
    <t>Elekroda K+</t>
  </si>
  <si>
    <t>Elektroda Cl‾</t>
  </si>
  <si>
    <t>Elektroda referencyjna</t>
  </si>
  <si>
    <t>Zestaw końcówek wycierających igły (1 zestaw zawiera 4 szt. końcówek)</t>
  </si>
  <si>
    <t>Zestaw materiałów kontrolnych (poziom patologiczny + normalny)</t>
  </si>
  <si>
    <t>PAKIET NR 6</t>
  </si>
  <si>
    <t>Multikalibrator parametrów biochemicznych wiel. op. do 5 ml</t>
  </si>
  <si>
    <t>Glukoza Oxy odczynnik płynny op. jed. do 500 ml</t>
  </si>
  <si>
    <t>1. Dołączenie aplikacji oferowanych odczynników do fotometru Epoll 20.</t>
  </si>
  <si>
    <t>PAKIET NR 9</t>
  </si>
  <si>
    <t>Krążki do antybiogramów, Krążki diagnostyczne</t>
  </si>
  <si>
    <t>Uwagi</t>
  </si>
  <si>
    <t>Amoxicilin - Clawuloninic acid</t>
  </si>
  <si>
    <t>20+10 mikrog</t>
  </si>
  <si>
    <t>szt</t>
  </si>
  <si>
    <t>2+1 mikrog</t>
  </si>
  <si>
    <t>Cefoperazon + sulbactam</t>
  </si>
  <si>
    <t>75  + 30 pikogram</t>
  </si>
  <si>
    <t>Ampicylina</t>
  </si>
  <si>
    <t xml:space="preserve"> 10 mikrog</t>
  </si>
  <si>
    <t>Oxacilin</t>
  </si>
  <si>
    <t xml:space="preserve">    1 mikrog</t>
  </si>
  <si>
    <t>Cefuroxim       C2</t>
  </si>
  <si>
    <t xml:space="preserve">  30 mikrog</t>
  </si>
  <si>
    <t>Cefotaxim        C3</t>
  </si>
  <si>
    <t>Ceftazidim       C3</t>
  </si>
  <si>
    <t>Ceftriaxon       C3</t>
  </si>
  <si>
    <t>Amikacyna</t>
  </si>
  <si>
    <t>Gentamycyna</t>
  </si>
  <si>
    <t xml:space="preserve">  10 mikrog</t>
  </si>
  <si>
    <t>Tetracyklina</t>
  </si>
  <si>
    <t>Klindamycyna</t>
  </si>
  <si>
    <t xml:space="preserve">    2 mikrog</t>
  </si>
  <si>
    <t>Imipenem</t>
  </si>
  <si>
    <t>Doripenem</t>
  </si>
  <si>
    <t>10 mikrog</t>
  </si>
  <si>
    <t>Meropenem</t>
  </si>
  <si>
    <t>Rifampicyna</t>
  </si>
  <si>
    <t>5mikrog</t>
  </si>
  <si>
    <t>Trimetoprim / sulfametoksazol</t>
  </si>
  <si>
    <t>1,25+23,75mikrog</t>
  </si>
  <si>
    <t>Erytromycyna</t>
  </si>
  <si>
    <t>15 mikrog</t>
  </si>
  <si>
    <t>Chloramfenicol</t>
  </si>
  <si>
    <t xml:space="preserve">  30mikrog</t>
  </si>
  <si>
    <t>20.</t>
  </si>
  <si>
    <t>Kw. nalidyksowy</t>
  </si>
  <si>
    <t>21.</t>
  </si>
  <si>
    <t>Ciprofloksacyna</t>
  </si>
  <si>
    <t xml:space="preserve">    5 mikrog</t>
  </si>
  <si>
    <t>22.</t>
  </si>
  <si>
    <t>Aztreonam</t>
  </si>
  <si>
    <t xml:space="preserve">   30 mikrog</t>
  </si>
  <si>
    <t>23.</t>
  </si>
  <si>
    <t>Tobramycyna</t>
  </si>
  <si>
    <t>24.</t>
  </si>
  <si>
    <t>Ofloksacyna</t>
  </si>
  <si>
    <t xml:space="preserve"> 5 mikrog</t>
  </si>
  <si>
    <t>25.</t>
  </si>
  <si>
    <t>Norfloksacyna</t>
  </si>
  <si>
    <t>26.</t>
  </si>
  <si>
    <t xml:space="preserve">Trimetoprim </t>
  </si>
  <si>
    <t>27.</t>
  </si>
  <si>
    <t>Mupirocyna</t>
  </si>
  <si>
    <t>200 mikrog</t>
  </si>
  <si>
    <t>28.</t>
  </si>
  <si>
    <t>Teikoplanina</t>
  </si>
  <si>
    <t xml:space="preserve"> 30 mikrog</t>
  </si>
  <si>
    <t>29.</t>
  </si>
  <si>
    <t>Kwas fusydowy</t>
  </si>
  <si>
    <t>30.</t>
  </si>
  <si>
    <t>Chinupristina / dalfopristina</t>
  </si>
  <si>
    <t xml:space="preserve"> 15 mikrog</t>
  </si>
  <si>
    <t>31.</t>
  </si>
  <si>
    <t>Moksifloksacyna</t>
  </si>
  <si>
    <t>5 mikrogram</t>
  </si>
  <si>
    <t>32.</t>
  </si>
  <si>
    <t>Lewofloksacyna</t>
  </si>
  <si>
    <t>33.</t>
  </si>
  <si>
    <t>Cefpodoksym</t>
  </si>
  <si>
    <t>34.</t>
  </si>
  <si>
    <t>Cefepim</t>
  </si>
  <si>
    <t>35.</t>
  </si>
  <si>
    <t>Ticarcylina/kwas klawulanowy</t>
  </si>
  <si>
    <t>75 mikrog+10 mikrog</t>
  </si>
  <si>
    <t>36.</t>
  </si>
  <si>
    <t xml:space="preserve">Cefoksytyna </t>
  </si>
  <si>
    <t>37.</t>
  </si>
  <si>
    <t>Streptomycyna</t>
  </si>
  <si>
    <t>300 mikrogram</t>
  </si>
  <si>
    <t>38.</t>
  </si>
  <si>
    <t>Tigecyklina</t>
  </si>
  <si>
    <t>15 mikrogram</t>
  </si>
  <si>
    <t>39.</t>
  </si>
  <si>
    <t>Ertapenem</t>
  </si>
  <si>
    <t>10 mikrogram</t>
  </si>
  <si>
    <t>40.</t>
  </si>
  <si>
    <t>Amoksycylina</t>
  </si>
  <si>
    <t>10 μg</t>
  </si>
  <si>
    <t>41.</t>
  </si>
  <si>
    <t xml:space="preserve">Ampicylina </t>
  </si>
  <si>
    <t>2 μg</t>
  </si>
  <si>
    <t>42.</t>
  </si>
  <si>
    <t>Cefaklor</t>
  </si>
  <si>
    <t>30 μg</t>
  </si>
  <si>
    <t>43.</t>
  </si>
  <si>
    <t>Cefotaksym</t>
  </si>
  <si>
    <t>5 μg</t>
  </si>
  <si>
    <t>44.</t>
  </si>
  <si>
    <t>Ceftazydym</t>
  </si>
  <si>
    <t>45.</t>
  </si>
  <si>
    <t>Gentamicyna</t>
  </si>
  <si>
    <t>46.</t>
  </si>
  <si>
    <t>Linezolid</t>
  </si>
  <si>
    <t>47.</t>
  </si>
  <si>
    <t>Minocyklina</t>
  </si>
  <si>
    <t>48.</t>
  </si>
  <si>
    <t>Netilmycyna</t>
  </si>
  <si>
    <t>49.</t>
  </si>
  <si>
    <t>Nitrofurantoina</t>
  </si>
  <si>
    <t>100 μg</t>
  </si>
  <si>
    <t>50.</t>
  </si>
  <si>
    <t xml:space="preserve">Penicylina G (benzylowa) </t>
  </si>
  <si>
    <t>1 UI</t>
  </si>
  <si>
    <t>51.</t>
  </si>
  <si>
    <t>Penicylina V (fenoksymetylopenicylina)</t>
  </si>
  <si>
    <t>52.</t>
  </si>
  <si>
    <t>Piperacylina</t>
  </si>
  <si>
    <t>53.</t>
  </si>
  <si>
    <t>Piperacylina/tazobaktam (30/6)</t>
  </si>
  <si>
    <t>36 μg</t>
  </si>
  <si>
    <t>54.</t>
  </si>
  <si>
    <t>Tikarcylina</t>
  </si>
  <si>
    <t>75 μg</t>
  </si>
  <si>
    <t>55.</t>
  </si>
  <si>
    <t>Wankomycyna</t>
  </si>
  <si>
    <t>56.</t>
  </si>
  <si>
    <t>Fosfomycyna</t>
  </si>
  <si>
    <t>200 μg</t>
  </si>
  <si>
    <t>57.</t>
  </si>
  <si>
    <t>Temocylina</t>
  </si>
  <si>
    <t>58.</t>
  </si>
  <si>
    <t>Paski gradientowe penicylina do oznaczania MIC S.pneumoniae</t>
  </si>
  <si>
    <t>59.</t>
  </si>
  <si>
    <t>Paski gradientowe ceftriakson do oznaczania MIC S.pneumoniae</t>
  </si>
  <si>
    <t>60.</t>
  </si>
  <si>
    <t xml:space="preserve">Paski gradientowe wankomycyna do oznaczania MIC </t>
  </si>
  <si>
    <t>61.</t>
  </si>
  <si>
    <t>Paski gradientowe kolistyna do oznaczania MIC</t>
  </si>
  <si>
    <t>62.</t>
  </si>
  <si>
    <t>Paski gradientowe imipenem do oznaczania MIC</t>
  </si>
  <si>
    <t>63.</t>
  </si>
  <si>
    <t>Paski gradientowe meropenem do oznaczania MIC</t>
  </si>
  <si>
    <t>64.</t>
  </si>
  <si>
    <t>Krążki diagnostyczne do różnicowania Strp.pneumoniae</t>
  </si>
  <si>
    <t>500 krążków</t>
  </si>
  <si>
    <t>65.</t>
  </si>
  <si>
    <t>Krążki diagnostyczne do różnicowania- Staphylococcus spp. od Micrococcus</t>
  </si>
  <si>
    <t>100 krążków</t>
  </si>
  <si>
    <t>66.</t>
  </si>
  <si>
    <t>Krążki diagnostyczne do identyfikacji Staphyl.saprophyticus</t>
  </si>
  <si>
    <t>67.</t>
  </si>
  <si>
    <t>Krążki diagnostyczne do różnicowania Moraxella od Neisseria spp.</t>
  </si>
  <si>
    <t>200 krążków</t>
  </si>
  <si>
    <t>68.</t>
  </si>
  <si>
    <t>Krążki diagnostyczne do różnicowania Gard.vaginalis</t>
  </si>
  <si>
    <t>69.</t>
  </si>
  <si>
    <t>Suche jałowe krążki</t>
  </si>
  <si>
    <t>50 krążków</t>
  </si>
  <si>
    <t>70.</t>
  </si>
  <si>
    <t>Krążki diagnostyczne do różnicowania Haemophilus - V</t>
  </si>
  <si>
    <t>71.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</si>
</sst>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00&quot; zł&quot;"/>
    <numFmt numFmtId="166" formatCode="_-* #,##0.00&quot; zł&quot;_-;\-* #,##0.00&quot; zł&quot;_-;_-* \-??&quot; zł&quot;_-;_-@_-"/>
    <numFmt numFmtId="167" formatCode="0.000"/>
    <numFmt numFmtId="168" formatCode="_-* #,##0.0000&quot; zł&quot;_-;\-* #,##0.0000&quot; zł&quot;_-;_-* \-??&quot; zł&quot;_-;_-@_-"/>
    <numFmt numFmtId="169" formatCode="#,##0&quot; szt.&quot;"/>
    <numFmt numFmtId="170" formatCode="0.0000"/>
    <numFmt numFmtId="171" formatCode="#,##0.0000"/>
    <numFmt numFmtId="172" formatCode="0.00000"/>
  </numFmts>
  <fonts count="8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6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Arial CE"/>
      <family val="2"/>
    </font>
    <font>
      <sz val="14"/>
      <name val="Arial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sz val="9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0"/>
      <name val="Times New Roman CE"/>
      <family val="1"/>
    </font>
    <font>
      <b/>
      <sz val="16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Czcionka tekstu podstawowego"/>
      <family val="0"/>
    </font>
    <font>
      <sz val="10"/>
      <name val="Calibri"/>
      <family val="2"/>
    </font>
    <font>
      <sz val="8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"/>
      <family val="2"/>
    </font>
    <font>
      <b/>
      <sz val="20"/>
      <name val="Times New Roman"/>
      <family val="1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323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/>
    </xf>
    <xf numFmtId="9" fontId="28" fillId="0" borderId="11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0" fontId="12" fillId="22" borderId="0" xfId="0" applyFont="1" applyFill="1" applyAlignment="1">
      <alignment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23" xfId="0" applyNumberFormat="1" applyFont="1" applyFill="1" applyBorder="1" applyAlignment="1">
      <alignment horizontal="center" vertical="center"/>
    </xf>
    <xf numFmtId="9" fontId="28" fillId="0" borderId="21" xfId="0" applyNumberFormat="1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4" fontId="12" fillId="0" borderId="0" xfId="0" applyNumberFormat="1" applyFont="1" applyFill="1" applyBorder="1" applyAlignment="1">
      <alignment/>
    </xf>
    <xf numFmtId="0" fontId="28" fillId="0" borderId="12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22" borderId="0" xfId="0" applyFont="1" applyFill="1" applyAlignment="1">
      <alignment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/>
    </xf>
    <xf numFmtId="9" fontId="28" fillId="0" borderId="17" xfId="0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" fontId="28" fillId="0" borderId="25" xfId="0" applyNumberFormat="1" applyFont="1" applyFill="1" applyBorder="1" applyAlignment="1">
      <alignment horizontal="center" vertical="center" wrapText="1"/>
    </xf>
    <xf numFmtId="4" fontId="28" fillId="0" borderId="26" xfId="0" applyNumberFormat="1" applyFont="1" applyFill="1" applyBorder="1" applyAlignment="1">
      <alignment horizontal="center" vertical="center" wrapText="1"/>
    </xf>
    <xf numFmtId="4" fontId="28" fillId="0" borderId="27" xfId="0" applyNumberFormat="1" applyFont="1" applyFill="1" applyBorder="1" applyAlignment="1">
      <alignment horizontal="center" vertical="center"/>
    </xf>
    <xf numFmtId="9" fontId="28" fillId="0" borderId="25" xfId="0" applyNumberFormat="1" applyFont="1" applyFill="1" applyBorder="1" applyAlignment="1">
      <alignment horizontal="center" vertical="center"/>
    </xf>
    <xf numFmtId="4" fontId="28" fillId="0" borderId="2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Fill="1" applyBorder="1" applyAlignment="1">
      <alignment horizontal="right" vertical="center" wrapText="1"/>
    </xf>
    <xf numFmtId="4" fontId="35" fillId="0" borderId="26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5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34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2" fontId="12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28" fillId="0" borderId="0" xfId="52" applyFont="1" applyFill="1">
      <alignment/>
      <protection/>
    </xf>
    <xf numFmtId="1" fontId="1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36" fillId="0" borderId="0" xfId="52" applyFont="1" applyAlignment="1">
      <alignment horizontal="left"/>
      <protection/>
    </xf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28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left" wrapText="1"/>
    </xf>
    <xf numFmtId="166" fontId="25" fillId="0" borderId="28" xfId="0" applyNumberFormat="1" applyFont="1" applyFill="1" applyBorder="1" applyAlignment="1">
      <alignment horizontal="center" vertical="center" wrapText="1"/>
    </xf>
    <xf numFmtId="166" fontId="25" fillId="0" borderId="2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9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2" fontId="2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3" fillId="0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horizontal="center" vertical="center" wrapText="1"/>
    </xf>
    <xf numFmtId="9" fontId="59" fillId="0" borderId="24" xfId="56" applyFont="1" applyFill="1" applyBorder="1" applyAlignment="1" applyProtection="1">
      <alignment horizontal="center" vertical="center"/>
      <protection/>
    </xf>
    <xf numFmtId="4" fontId="59" fillId="0" borderId="12" xfId="0" applyNumberFormat="1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vertical="center"/>
    </xf>
    <xf numFmtId="4" fontId="45" fillId="0" borderId="18" xfId="0" applyNumberFormat="1" applyFont="1" applyFill="1" applyBorder="1" applyAlignment="1">
      <alignment horizontal="center" vertical="center" wrapText="1"/>
    </xf>
    <xf numFmtId="4" fontId="59" fillId="0" borderId="16" xfId="0" applyNumberFormat="1" applyFont="1" applyFill="1" applyBorder="1" applyAlignment="1">
      <alignment horizontal="center" vertical="center" wrapText="1"/>
    </xf>
    <xf numFmtId="9" fontId="59" fillId="0" borderId="17" xfId="56" applyFont="1" applyFill="1" applyBorder="1" applyAlignment="1" applyProtection="1">
      <alignment horizontal="center" vertical="center"/>
      <protection/>
    </xf>
    <xf numFmtId="4" fontId="59" fillId="0" borderId="16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4" fontId="59" fillId="0" borderId="16" xfId="0" applyNumberFormat="1" applyFont="1" applyFill="1" applyBorder="1" applyAlignment="1">
      <alignment vertical="center"/>
    </xf>
    <xf numFmtId="0" fontId="58" fillId="0" borderId="1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 wrapText="1"/>
    </xf>
    <xf numFmtId="9" fontId="59" fillId="0" borderId="11" xfId="56" applyFont="1" applyFill="1" applyBorder="1" applyAlignment="1" applyProtection="1">
      <alignment horizontal="center" vertical="center"/>
      <protection/>
    </xf>
    <xf numFmtId="4" fontId="59" fillId="0" borderId="1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" fontId="59" fillId="0" borderId="20" xfId="0" applyNumberFormat="1" applyFont="1" applyFill="1" applyBorder="1" applyAlignment="1">
      <alignment horizontal="center" vertical="center" wrapText="1"/>
    </xf>
    <xf numFmtId="9" fontId="59" fillId="0" borderId="21" xfId="56" applyFont="1" applyFill="1" applyBorder="1" applyAlignment="1" applyProtection="1">
      <alignment horizontal="center" vertical="center"/>
      <protection/>
    </xf>
    <xf numFmtId="4" fontId="59" fillId="0" borderId="20" xfId="0" applyNumberFormat="1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/>
    </xf>
    <xf numFmtId="4" fontId="59" fillId="0" borderId="20" xfId="0" applyNumberFormat="1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vertical="center"/>
    </xf>
    <xf numFmtId="0" fontId="42" fillId="0" borderId="32" xfId="0" applyFont="1" applyFill="1" applyBorder="1" applyAlignment="1">
      <alignment horizontal="center" vertical="center"/>
    </xf>
    <xf numFmtId="1" fontId="24" fillId="0" borderId="32" xfId="0" applyNumberFormat="1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28" fillId="0" borderId="1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 vertical="center"/>
    </xf>
    <xf numFmtId="2" fontId="25" fillId="0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8" fillId="0" borderId="12" xfId="0" applyFont="1" applyFill="1" applyBorder="1" applyAlignment="1">
      <alignment horizontal="left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 vertical="center"/>
    </xf>
    <xf numFmtId="2" fontId="28" fillId="0" borderId="24" xfId="0" applyNumberFormat="1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 horizontal="center" vertical="center"/>
    </xf>
    <xf numFmtId="2" fontId="28" fillId="0" borderId="21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2" fontId="2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wrapText="1"/>
    </xf>
    <xf numFmtId="2" fontId="54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55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64" fontId="28" fillId="0" borderId="16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2" fontId="28" fillId="0" borderId="26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2" fontId="28" fillId="0" borderId="27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64" fontId="28" fillId="0" borderId="26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8" fillId="0" borderId="14" xfId="0" applyFont="1" applyFill="1" applyBorder="1" applyAlignment="1">
      <alignment vertical="center"/>
    </xf>
    <xf numFmtId="2" fontId="25" fillId="0" borderId="24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 wrapText="1"/>
    </xf>
    <xf numFmtId="2" fontId="25" fillId="0" borderId="17" xfId="0" applyNumberFormat="1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 wrapText="1"/>
    </xf>
    <xf numFmtId="2" fontId="25" fillId="0" borderId="21" xfId="0" applyNumberFormat="1" applyFont="1" applyFill="1" applyBorder="1" applyAlignment="1">
      <alignment horizontal="center" vertical="center"/>
    </xf>
    <xf numFmtId="1" fontId="28" fillId="0" borderId="21" xfId="0" applyNumberFormat="1" applyFont="1" applyFill="1" applyBorder="1" applyAlignment="1">
      <alignment horizontal="center" vertical="center"/>
    </xf>
    <xf numFmtId="2" fontId="28" fillId="0" borderId="22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164" fontId="60" fillId="0" borderId="13" xfId="44" applyNumberFormat="1" applyFont="1" applyFill="1" applyBorder="1" applyAlignment="1">
      <alignment horizontal="center" vertical="center" wrapText="1"/>
      <protection/>
    </xf>
    <xf numFmtId="164" fontId="28" fillId="0" borderId="12" xfId="44" applyNumberFormat="1" applyFont="1" applyBorder="1" applyAlignment="1">
      <alignment horizontal="center" vertical="center" wrapText="1"/>
      <protection/>
    </xf>
    <xf numFmtId="9" fontId="28" fillId="0" borderId="24" xfId="44" applyNumberFormat="1" applyFont="1" applyBorder="1" applyAlignment="1">
      <alignment horizontal="center" vertical="center" wrapText="1"/>
      <protection/>
    </xf>
    <xf numFmtId="0" fontId="28" fillId="0" borderId="24" xfId="44" applyFont="1" applyBorder="1" applyAlignment="1">
      <alignment horizontal="center" vertical="center" wrapText="1"/>
      <protection/>
    </xf>
    <xf numFmtId="0" fontId="28" fillId="0" borderId="12" xfId="44" applyFont="1" applyBorder="1" applyAlignment="1">
      <alignment horizontal="center" vertical="center" wrapText="1"/>
      <protection/>
    </xf>
    <xf numFmtId="164" fontId="60" fillId="0" borderId="18" xfId="44" applyNumberFormat="1" applyFont="1" applyFill="1" applyBorder="1" applyAlignment="1">
      <alignment horizontal="center" vertical="center" wrapText="1"/>
      <protection/>
    </xf>
    <xf numFmtId="164" fontId="28" fillId="0" borderId="16" xfId="44" applyNumberFormat="1" applyFont="1" applyBorder="1" applyAlignment="1">
      <alignment horizontal="center" vertical="center" wrapText="1"/>
      <protection/>
    </xf>
    <xf numFmtId="9" fontId="28" fillId="0" borderId="17" xfId="44" applyNumberFormat="1" applyFont="1" applyBorder="1" applyAlignment="1">
      <alignment horizontal="center" vertical="center" wrapText="1"/>
      <protection/>
    </xf>
    <xf numFmtId="0" fontId="28" fillId="0" borderId="17" xfId="44" applyFont="1" applyBorder="1" applyAlignment="1">
      <alignment horizontal="center" vertical="center" wrapText="1"/>
      <protection/>
    </xf>
    <xf numFmtId="0" fontId="28" fillId="0" borderId="16" xfId="44" applyFont="1" applyBorder="1" applyAlignment="1">
      <alignment horizontal="center" vertical="center" wrapText="1"/>
      <protection/>
    </xf>
    <xf numFmtId="2" fontId="28" fillId="0" borderId="17" xfId="44" applyNumberFormat="1" applyFont="1" applyBorder="1" applyAlignment="1">
      <alignment horizontal="center" vertical="center" wrapText="1"/>
      <protection/>
    </xf>
    <xf numFmtId="0" fontId="28" fillId="0" borderId="16" xfId="44" applyNumberFormat="1" applyFont="1" applyFill="1" applyBorder="1" applyAlignment="1">
      <alignment horizontal="center" vertical="center" wrapText="1"/>
      <protection/>
    </xf>
    <xf numFmtId="0" fontId="30" fillId="0" borderId="17" xfId="44" applyFont="1" applyFill="1" applyBorder="1" applyAlignment="1">
      <alignment horizontal="center" vertical="center" wrapText="1"/>
      <protection/>
    </xf>
    <xf numFmtId="2" fontId="28" fillId="0" borderId="12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9" fontId="12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25" fillId="0" borderId="10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/>
    </xf>
    <xf numFmtId="0" fontId="28" fillId="0" borderId="29" xfId="0" applyFont="1" applyFill="1" applyBorder="1" applyAlignment="1">
      <alignment horizontal="center" vertical="center"/>
    </xf>
    <xf numFmtId="2" fontId="25" fillId="0" borderId="35" xfId="0" applyNumberFormat="1" applyFont="1" applyFill="1" applyBorder="1" applyAlignment="1">
      <alignment horizontal="center" vertical="center"/>
    </xf>
    <xf numFmtId="2" fontId="28" fillId="0" borderId="35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/>
    </xf>
    <xf numFmtId="0" fontId="59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3" fontId="65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 vertical="top"/>
    </xf>
    <xf numFmtId="0" fontId="28" fillId="0" borderId="0" xfId="65" applyNumberFormat="1" applyFont="1" applyFill="1" applyBorder="1" applyAlignment="1" applyProtection="1">
      <alignment/>
      <protection/>
    </xf>
    <xf numFmtId="4" fontId="64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1" fontId="60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/>
    </xf>
    <xf numFmtId="1" fontId="65" fillId="0" borderId="0" xfId="0" applyNumberFormat="1" applyFont="1" applyFill="1" applyAlignment="1">
      <alignment horizontal="center"/>
    </xf>
    <xf numFmtId="3" fontId="66" fillId="0" borderId="12" xfId="65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3" fontId="66" fillId="0" borderId="16" xfId="65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/>
    </xf>
    <xf numFmtId="3" fontId="28" fillId="0" borderId="16" xfId="0" applyNumberFormat="1" applyFont="1" applyFill="1" applyBorder="1" applyAlignment="1">
      <alignment horizontal="center" vertical="center"/>
    </xf>
    <xf numFmtId="3" fontId="66" fillId="0" borderId="20" xfId="65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64" fontId="28" fillId="0" borderId="2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6" fillId="0" borderId="16" xfId="65" applyNumberFormat="1" applyFont="1" applyFill="1" applyBorder="1" applyAlignment="1" applyProtection="1">
      <alignment horizontal="center" vertical="center"/>
      <protection/>
    </xf>
    <xf numFmtId="3" fontId="66" fillId="0" borderId="16" xfId="65" applyNumberFormat="1" applyFont="1" applyFill="1" applyBorder="1" applyAlignment="1" applyProtection="1">
      <alignment horizontal="center" vertical="center"/>
      <protection/>
    </xf>
    <xf numFmtId="2" fontId="25" fillId="0" borderId="16" xfId="65" applyNumberFormat="1" applyFont="1" applyFill="1" applyBorder="1" applyAlignment="1" applyProtection="1">
      <alignment horizontal="center" vertical="center"/>
      <protection/>
    </xf>
    <xf numFmtId="2" fontId="28" fillId="0" borderId="16" xfId="65" applyNumberFormat="1" applyFont="1" applyFill="1" applyBorder="1" applyAlignment="1" applyProtection="1">
      <alignment horizontal="center" vertical="center"/>
      <protection/>
    </xf>
    <xf numFmtId="0" fontId="28" fillId="0" borderId="16" xfId="65" applyNumberFormat="1" applyFont="1" applyFill="1" applyBorder="1" applyAlignment="1" applyProtection="1">
      <alignment horizontal="center" vertical="center"/>
      <protection/>
    </xf>
    <xf numFmtId="0" fontId="66" fillId="0" borderId="16" xfId="65" applyNumberFormat="1" applyFont="1" applyFill="1" applyBorder="1" applyAlignment="1" applyProtection="1">
      <alignment horizontal="center" vertical="center"/>
      <protection/>
    </xf>
    <xf numFmtId="164" fontId="28" fillId="0" borderId="16" xfId="65" applyNumberFormat="1" applyFont="1" applyFill="1" applyBorder="1" applyAlignment="1" applyProtection="1">
      <alignment horizontal="center" vertical="center"/>
      <protection/>
    </xf>
    <xf numFmtId="0" fontId="30" fillId="0" borderId="16" xfId="65" applyNumberFormat="1" applyFont="1" applyFill="1" applyBorder="1" applyAlignment="1" applyProtection="1">
      <alignment horizontal="center" vertical="center"/>
      <protection/>
    </xf>
    <xf numFmtId="3" fontId="30" fillId="0" borderId="16" xfId="65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 horizontal="center"/>
    </xf>
    <xf numFmtId="4" fontId="60" fillId="0" borderId="16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/>
    </xf>
    <xf numFmtId="9" fontId="30" fillId="0" borderId="16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4" fontId="6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center" vertical="center"/>
    </xf>
    <xf numFmtId="9" fontId="30" fillId="0" borderId="12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4" fontId="30" fillId="0" borderId="29" xfId="0" applyNumberFormat="1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9" fontId="30" fillId="0" borderId="29" xfId="0" applyNumberFormat="1" applyFont="1" applyFill="1" applyBorder="1" applyAlignment="1">
      <alignment horizontal="center" vertical="center"/>
    </xf>
    <xf numFmtId="0" fontId="28" fillId="0" borderId="20" xfId="65" applyNumberFormat="1" applyFont="1" applyFill="1" applyBorder="1" applyAlignment="1" applyProtection="1">
      <alignment horizontal="center" vertical="center"/>
      <protection/>
    </xf>
    <xf numFmtId="4" fontId="26" fillId="0" borderId="20" xfId="65" applyNumberFormat="1" applyFont="1" applyFill="1" applyBorder="1" applyAlignment="1" applyProtection="1">
      <alignment horizontal="center" vertical="center"/>
      <protection/>
    </xf>
    <xf numFmtId="4" fontId="21" fillId="0" borderId="20" xfId="65" applyNumberFormat="1" applyFont="1" applyFill="1" applyBorder="1" applyAlignment="1" applyProtection="1">
      <alignment horizontal="center" vertical="center"/>
      <protection/>
    </xf>
    <xf numFmtId="9" fontId="21" fillId="0" borderId="20" xfId="65" applyNumberFormat="1" applyFont="1" applyFill="1" applyBorder="1" applyAlignment="1" applyProtection="1">
      <alignment horizontal="center" vertical="center"/>
      <protection/>
    </xf>
    <xf numFmtId="0" fontId="21" fillId="0" borderId="20" xfId="65" applyNumberFormat="1" applyFont="1" applyFill="1" applyBorder="1" applyAlignment="1" applyProtection="1">
      <alignment horizontal="center" vertical="center" wrapText="1"/>
      <protection/>
    </xf>
    <xf numFmtId="0" fontId="21" fillId="0" borderId="20" xfId="65" applyNumberFormat="1" applyFont="1" applyFill="1" applyBorder="1" applyAlignment="1" applyProtection="1">
      <alignment horizontal="center" vertical="center"/>
      <protection/>
    </xf>
    <xf numFmtId="4" fontId="30" fillId="0" borderId="20" xfId="65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28" fillId="0" borderId="2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9" fontId="28" fillId="0" borderId="24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3" fontId="28" fillId="0" borderId="36" xfId="0" applyNumberFormat="1" applyFont="1" applyFill="1" applyBorder="1" applyAlignment="1">
      <alignment horizontal="center" vertical="center" wrapText="1"/>
    </xf>
    <xf numFmtId="3" fontId="28" fillId="0" borderId="22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9" fontId="28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68" fillId="0" borderId="12" xfId="0" applyFont="1" applyFill="1" applyBorder="1" applyAlignment="1">
      <alignment horizontal="center" vertical="center" wrapText="1" shrinkToFit="1"/>
    </xf>
    <xf numFmtId="0" fontId="68" fillId="0" borderId="16" xfId="0" applyFont="1" applyFill="1" applyBorder="1" applyAlignment="1">
      <alignment horizontal="center" vertical="center" wrapText="1" shrinkToFit="1"/>
    </xf>
    <xf numFmtId="4" fontId="60" fillId="24" borderId="16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3" fontId="28" fillId="0" borderId="20" xfId="0" applyNumberFormat="1" applyFont="1" applyFill="1" applyBorder="1" applyAlignment="1">
      <alignment horizontal="center" vertical="center"/>
    </xf>
    <xf numFmtId="2" fontId="60" fillId="0" borderId="20" xfId="0" applyNumberFormat="1" applyFont="1" applyFill="1" applyBorder="1" applyAlignment="1">
      <alignment horizontal="center" vertical="center"/>
    </xf>
    <xf numFmtId="9" fontId="30" fillId="0" borderId="20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/>
    </xf>
    <xf numFmtId="9" fontId="30" fillId="0" borderId="24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2" fontId="30" fillId="0" borderId="24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 wrapText="1"/>
    </xf>
    <xf numFmtId="1" fontId="30" fillId="0" borderId="24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4" fontId="30" fillId="0" borderId="18" xfId="0" applyNumberFormat="1" applyFont="1" applyFill="1" applyBorder="1" applyAlignment="1">
      <alignment horizontal="center" vertical="center"/>
    </xf>
    <xf numFmtId="9" fontId="30" fillId="0" borderId="17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/>
    </xf>
    <xf numFmtId="9" fontId="30" fillId="0" borderId="21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/>
    </xf>
    <xf numFmtId="9" fontId="32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3" fontId="55" fillId="0" borderId="0" xfId="0" applyNumberFormat="1" applyFont="1" applyFill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170" fontId="25" fillId="0" borderId="24" xfId="0" applyNumberFormat="1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 wrapText="1"/>
    </xf>
    <xf numFmtId="170" fontId="25" fillId="0" borderId="17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170" fontId="25" fillId="0" borderId="15" xfId="0" applyNumberFormat="1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/>
    </xf>
    <xf numFmtId="170" fontId="25" fillId="0" borderId="19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 wrapText="1"/>
    </xf>
    <xf numFmtId="9" fontId="28" fillId="0" borderId="16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70" fontId="25" fillId="0" borderId="11" xfId="0" applyNumberFormat="1" applyFont="1" applyFill="1" applyBorder="1" applyAlignment="1">
      <alignment horizontal="center" vertical="center"/>
    </xf>
    <xf numFmtId="170" fontId="25" fillId="0" borderId="21" xfId="0" applyNumberFormat="1" applyFont="1" applyFill="1" applyBorder="1" applyAlignment="1">
      <alignment horizontal="center" vertical="center"/>
    </xf>
    <xf numFmtId="9" fontId="28" fillId="0" borderId="2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/>
    </xf>
    <xf numFmtId="170" fontId="25" fillId="0" borderId="17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/>
    </xf>
    <xf numFmtId="4" fontId="28" fillId="0" borderId="18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4" fontId="28" fillId="0" borderId="36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wrapText="1"/>
    </xf>
    <xf numFmtId="3" fontId="28" fillId="0" borderId="12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 wrapText="1"/>
    </xf>
    <xf numFmtId="2" fontId="28" fillId="0" borderId="24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170" fontId="25" fillId="0" borderId="31" xfId="0" applyNumberFormat="1" applyFont="1" applyFill="1" applyBorder="1" applyAlignment="1">
      <alignment horizontal="center" vertical="center"/>
    </xf>
    <xf numFmtId="2" fontId="28" fillId="0" borderId="28" xfId="0" applyNumberFormat="1" applyFont="1" applyFill="1" applyBorder="1" applyAlignment="1">
      <alignment horizontal="center" vertical="center"/>
    </xf>
    <xf numFmtId="9" fontId="28" fillId="0" borderId="32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2" fontId="28" fillId="0" borderId="33" xfId="0" applyNumberFormat="1" applyFont="1" applyFill="1" applyBorder="1" applyAlignment="1">
      <alignment horizontal="center" vertical="center"/>
    </xf>
    <xf numFmtId="0" fontId="25" fillId="0" borderId="0" xfId="53" applyFont="1">
      <alignment/>
      <protection/>
    </xf>
    <xf numFmtId="0" fontId="70" fillId="0" borderId="0" xfId="0" applyFont="1" applyFill="1" applyAlignment="1">
      <alignment/>
    </xf>
    <xf numFmtId="0" fontId="28" fillId="0" borderId="13" xfId="53" applyFont="1" applyFill="1" applyBorder="1" applyAlignment="1">
      <alignment horizontal="center" vertical="center" wrapText="1"/>
      <protection/>
    </xf>
    <xf numFmtId="0" fontId="28" fillId="0" borderId="12" xfId="53" applyFont="1" applyFill="1" applyBorder="1" applyAlignment="1">
      <alignment vertical="center" wrapText="1"/>
      <protection/>
    </xf>
    <xf numFmtId="0" fontId="28" fillId="0" borderId="24" xfId="53" applyFont="1" applyFill="1" applyBorder="1" applyAlignment="1">
      <alignment horizontal="center" vertical="center" wrapText="1"/>
      <protection/>
    </xf>
    <xf numFmtId="0" fontId="28" fillId="0" borderId="12" xfId="53" applyFont="1" applyBorder="1" applyAlignment="1">
      <alignment horizontal="center" vertical="center"/>
      <protection/>
    </xf>
    <xf numFmtId="2" fontId="25" fillId="0" borderId="24" xfId="53" applyNumberFormat="1" applyFont="1" applyFill="1" applyBorder="1" applyAlignment="1">
      <alignment horizontal="center" vertical="center"/>
      <protection/>
    </xf>
    <xf numFmtId="2" fontId="28" fillId="0" borderId="12" xfId="53" applyNumberFormat="1" applyFont="1" applyBorder="1" applyAlignment="1">
      <alignment horizontal="center" vertical="center"/>
      <protection/>
    </xf>
    <xf numFmtId="1" fontId="28" fillId="0" borderId="24" xfId="53" applyNumberFormat="1" applyFont="1" applyBorder="1" applyAlignment="1">
      <alignment horizontal="center" vertical="center"/>
      <protection/>
    </xf>
    <xf numFmtId="1" fontId="28" fillId="0" borderId="14" xfId="53" applyNumberFormat="1" applyFont="1" applyBorder="1" applyAlignment="1">
      <alignment horizontal="center" vertical="center"/>
      <protection/>
    </xf>
    <xf numFmtId="1" fontId="28" fillId="0" borderId="13" xfId="53" applyNumberFormat="1" applyFont="1" applyBorder="1" applyAlignment="1">
      <alignment horizontal="center" vertical="center"/>
      <protection/>
    </xf>
    <xf numFmtId="1" fontId="28" fillId="0" borderId="12" xfId="53" applyNumberFormat="1" applyFont="1" applyBorder="1" applyAlignment="1">
      <alignment horizontal="center" vertical="center" wrapText="1"/>
      <protection/>
    </xf>
    <xf numFmtId="2" fontId="28" fillId="0" borderId="14" xfId="53" applyNumberFormat="1" applyFont="1" applyBorder="1" applyAlignment="1">
      <alignment horizontal="center" vertical="center" wrapText="1"/>
      <protection/>
    </xf>
    <xf numFmtId="2" fontId="70" fillId="0" borderId="0" xfId="0" applyNumberFormat="1" applyFont="1" applyFill="1" applyAlignment="1">
      <alignment horizontal="right" vertical="center"/>
    </xf>
    <xf numFmtId="0" fontId="28" fillId="0" borderId="18" xfId="53" applyFont="1" applyFill="1" applyBorder="1" applyAlignment="1">
      <alignment horizontal="center" vertical="center" wrapText="1"/>
      <protection/>
    </xf>
    <xf numFmtId="0" fontId="28" fillId="0" borderId="16" xfId="53" applyFont="1" applyFill="1" applyBorder="1" applyAlignment="1">
      <alignment vertical="center" wrapText="1"/>
      <protection/>
    </xf>
    <xf numFmtId="0" fontId="28" fillId="0" borderId="17" xfId="53" applyFont="1" applyFill="1" applyBorder="1" applyAlignment="1">
      <alignment horizontal="center" vertical="center" wrapText="1"/>
      <protection/>
    </xf>
    <xf numFmtId="0" fontId="28" fillId="0" borderId="16" xfId="53" applyFont="1" applyBorder="1" applyAlignment="1">
      <alignment horizontal="center" vertical="center"/>
      <protection/>
    </xf>
    <xf numFmtId="2" fontId="25" fillId="0" borderId="17" xfId="53" applyNumberFormat="1" applyFont="1" applyFill="1" applyBorder="1" applyAlignment="1">
      <alignment horizontal="center" vertical="center"/>
      <protection/>
    </xf>
    <xf numFmtId="2" fontId="28" fillId="0" borderId="16" xfId="53" applyNumberFormat="1" applyFont="1" applyBorder="1" applyAlignment="1">
      <alignment horizontal="center" vertical="center"/>
      <protection/>
    </xf>
    <xf numFmtId="1" fontId="28" fillId="0" borderId="17" xfId="53" applyNumberFormat="1" applyFont="1" applyBorder="1" applyAlignment="1">
      <alignment horizontal="center" vertical="center"/>
      <protection/>
    </xf>
    <xf numFmtId="1" fontId="28" fillId="0" borderId="0" xfId="53" applyNumberFormat="1" applyFont="1" applyBorder="1" applyAlignment="1">
      <alignment horizontal="center" vertical="center"/>
      <protection/>
    </xf>
    <xf numFmtId="1" fontId="28" fillId="0" borderId="18" xfId="53" applyNumberFormat="1" applyFont="1" applyBorder="1" applyAlignment="1">
      <alignment horizontal="center" vertical="center"/>
      <protection/>
    </xf>
    <xf numFmtId="1" fontId="28" fillId="0" borderId="16" xfId="53" applyNumberFormat="1" applyFont="1" applyBorder="1" applyAlignment="1">
      <alignment horizontal="center" vertical="center" wrapText="1"/>
      <protection/>
    </xf>
    <xf numFmtId="2" fontId="28" fillId="0" borderId="19" xfId="53" applyNumberFormat="1" applyFont="1" applyBorder="1" applyAlignment="1">
      <alignment horizontal="center" vertical="center" wrapText="1"/>
      <protection/>
    </xf>
    <xf numFmtId="0" fontId="28" fillId="24" borderId="18" xfId="53" applyFont="1" applyFill="1" applyBorder="1" applyAlignment="1">
      <alignment horizontal="center" vertical="center" wrapText="1"/>
      <protection/>
    </xf>
    <xf numFmtId="0" fontId="28" fillId="24" borderId="16" xfId="53" applyFont="1" applyFill="1" applyBorder="1" applyAlignment="1">
      <alignment vertical="center" wrapText="1"/>
      <protection/>
    </xf>
    <xf numFmtId="0" fontId="28" fillId="24" borderId="17" xfId="53" applyFont="1" applyFill="1" applyBorder="1" applyAlignment="1">
      <alignment horizontal="center" vertical="center" wrapText="1"/>
      <protection/>
    </xf>
    <xf numFmtId="0" fontId="28" fillId="24" borderId="16" xfId="53" applyFont="1" applyFill="1" applyBorder="1" applyAlignment="1">
      <alignment horizontal="center" vertical="center"/>
      <protection/>
    </xf>
    <xf numFmtId="2" fontId="25" fillId="24" borderId="17" xfId="53" applyNumberFormat="1" applyFont="1" applyFill="1" applyBorder="1" applyAlignment="1">
      <alignment horizontal="center" vertical="center"/>
      <protection/>
    </xf>
    <xf numFmtId="1" fontId="28" fillId="0" borderId="19" xfId="53" applyNumberFormat="1" applyFont="1" applyBorder="1" applyAlignment="1">
      <alignment horizontal="center" vertical="center"/>
      <protection/>
    </xf>
    <xf numFmtId="1" fontId="28" fillId="24" borderId="18" xfId="53" applyNumberFormat="1" applyFont="1" applyFill="1" applyBorder="1" applyAlignment="1">
      <alignment horizontal="center" vertical="center"/>
      <protection/>
    </xf>
    <xf numFmtId="1" fontId="28" fillId="24" borderId="16" xfId="53" applyNumberFormat="1" applyFont="1" applyFill="1" applyBorder="1" applyAlignment="1">
      <alignment horizontal="center" vertical="center" wrapText="1"/>
      <protection/>
    </xf>
    <xf numFmtId="2" fontId="28" fillId="24" borderId="19" xfId="53" applyNumberFormat="1" applyFont="1" applyFill="1" applyBorder="1" applyAlignment="1">
      <alignment horizontal="center" vertical="center" wrapText="1"/>
      <protection/>
    </xf>
    <xf numFmtId="170" fontId="70" fillId="0" borderId="0" xfId="0" applyNumberFormat="1" applyFont="1" applyFill="1" applyAlignment="1">
      <alignment horizontal="right" vertical="center" wrapText="1"/>
    </xf>
    <xf numFmtId="1" fontId="28" fillId="24" borderId="18" xfId="53" applyNumberFormat="1" applyFont="1" applyFill="1" applyBorder="1" applyAlignment="1">
      <alignment horizontal="center" vertical="center" wrapText="1"/>
      <protection/>
    </xf>
    <xf numFmtId="2" fontId="70" fillId="0" borderId="0" xfId="0" applyNumberFormat="1" applyFont="1" applyFill="1" applyAlignment="1">
      <alignment horizontal="right" vertical="center" wrapText="1"/>
    </xf>
    <xf numFmtId="0" fontId="28" fillId="24" borderId="22" xfId="53" applyFont="1" applyFill="1" applyBorder="1" applyAlignment="1">
      <alignment horizontal="center" vertical="center" wrapText="1"/>
      <protection/>
    </xf>
    <xf numFmtId="0" fontId="28" fillId="0" borderId="20" xfId="53" applyFont="1" applyFill="1" applyBorder="1" applyAlignment="1">
      <alignment vertical="center" wrapText="1"/>
      <protection/>
    </xf>
    <xf numFmtId="0" fontId="28" fillId="0" borderId="21" xfId="53" applyFont="1" applyFill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/>
      <protection/>
    </xf>
    <xf numFmtId="2" fontId="25" fillId="0" borderId="21" xfId="53" applyNumberFormat="1" applyFont="1" applyFill="1" applyBorder="1" applyAlignment="1">
      <alignment horizontal="center" vertical="center"/>
      <protection/>
    </xf>
    <xf numFmtId="2" fontId="28" fillId="0" borderId="20" xfId="53" applyNumberFormat="1" applyFont="1" applyBorder="1" applyAlignment="1">
      <alignment horizontal="center" vertical="center"/>
      <protection/>
    </xf>
    <xf numFmtId="1" fontId="28" fillId="0" borderId="21" xfId="53" applyNumberFormat="1" applyFont="1" applyBorder="1" applyAlignment="1">
      <alignment horizontal="center" vertical="center"/>
      <protection/>
    </xf>
    <xf numFmtId="1" fontId="28" fillId="0" borderId="23" xfId="53" applyNumberFormat="1" applyFont="1" applyBorder="1" applyAlignment="1">
      <alignment horizontal="center" vertical="center"/>
      <protection/>
    </xf>
    <xf numFmtId="1" fontId="28" fillId="0" borderId="22" xfId="53" applyNumberFormat="1" applyFont="1" applyBorder="1" applyAlignment="1">
      <alignment horizontal="center" vertical="center"/>
      <protection/>
    </xf>
    <xf numFmtId="2" fontId="28" fillId="0" borderId="23" xfId="53" applyNumberFormat="1" applyFont="1" applyBorder="1" applyAlignment="1">
      <alignment horizontal="center" vertical="center" wrapText="1"/>
      <protection/>
    </xf>
    <xf numFmtId="0" fontId="30" fillId="0" borderId="0" xfId="53" applyFont="1" applyFill="1" applyBorder="1" applyAlignment="1">
      <alignment horizontal="center" vertical="center" wrapText="1"/>
      <protection/>
    </xf>
    <xf numFmtId="0" fontId="30" fillId="0" borderId="0" xfId="53" applyFont="1" applyFill="1" applyBorder="1" applyAlignment="1">
      <alignment vertical="center" wrapText="1"/>
      <protection/>
    </xf>
    <xf numFmtId="0" fontId="30" fillId="0" borderId="0" xfId="53" applyFont="1" applyFill="1" applyBorder="1" applyAlignment="1">
      <alignment horizontal="center" vertical="center"/>
      <protection/>
    </xf>
    <xf numFmtId="1" fontId="30" fillId="0" borderId="0" xfId="53" applyNumberFormat="1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2" fontId="30" fillId="0" borderId="0" xfId="53" applyNumberFormat="1" applyFont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/>
      <protection/>
    </xf>
    <xf numFmtId="0" fontId="60" fillId="0" borderId="0" xfId="53" applyFont="1" applyFill="1" applyBorder="1" applyAlignment="1">
      <alignment wrapText="1"/>
      <protection/>
    </xf>
    <xf numFmtId="0" fontId="60" fillId="0" borderId="0" xfId="53" applyFont="1" applyFill="1" applyBorder="1" applyAlignment="1">
      <alignment horizontal="center"/>
      <protection/>
    </xf>
    <xf numFmtId="2" fontId="60" fillId="0" borderId="0" xfId="53" applyNumberFormat="1" applyFont="1" applyFill="1" applyBorder="1" applyAlignment="1">
      <alignment horizontal="center"/>
      <protection/>
    </xf>
    <xf numFmtId="2" fontId="60" fillId="0" borderId="0" xfId="53" applyNumberFormat="1" applyFont="1" applyBorder="1" applyAlignment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21" fillId="0" borderId="0" xfId="53" applyFont="1" applyFill="1">
      <alignment/>
      <protection/>
    </xf>
    <xf numFmtId="0" fontId="30" fillId="0" borderId="0" xfId="53" applyFont="1" applyFill="1" applyBorder="1" applyAlignment="1">
      <alignment horizontal="left" vertical="center"/>
      <protection/>
    </xf>
    <xf numFmtId="0" fontId="60" fillId="0" borderId="0" xfId="53" applyFont="1">
      <alignment/>
      <protection/>
    </xf>
    <xf numFmtId="0" fontId="21" fillId="0" borderId="0" xfId="53" applyFont="1">
      <alignment/>
      <protection/>
    </xf>
    <xf numFmtId="0" fontId="30" fillId="0" borderId="0" xfId="53" applyFont="1" applyFill="1">
      <alignment/>
      <protection/>
    </xf>
    <xf numFmtId="0" fontId="30" fillId="0" borderId="0" xfId="53" applyFont="1">
      <alignment/>
      <protection/>
    </xf>
    <xf numFmtId="0" fontId="21" fillId="0" borderId="0" xfId="53" applyFont="1" applyAlignment="1">
      <alignment vertical="center"/>
      <protection/>
    </xf>
    <xf numFmtId="0" fontId="25" fillId="0" borderId="0" xfId="53" applyFont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1" fontId="25" fillId="0" borderId="0" xfId="53" applyNumberFormat="1" applyFont="1" applyFill="1" applyAlignment="1">
      <alignment horizontal="center"/>
      <protection/>
    </xf>
    <xf numFmtId="0" fontId="21" fillId="0" borderId="0" xfId="0" applyFont="1" applyFill="1" applyAlignment="1">
      <alignment/>
    </xf>
    <xf numFmtId="0" fontId="28" fillId="0" borderId="20" xfId="0" applyFont="1" applyFill="1" applyBorder="1" applyAlignment="1">
      <alignment vertical="center"/>
    </xf>
    <xf numFmtId="0" fontId="71" fillId="0" borderId="0" xfId="0" applyFont="1" applyFill="1" applyAlignment="1">
      <alignment horizontal="center" wrapText="1"/>
    </xf>
    <xf numFmtId="0" fontId="29" fillId="0" borderId="37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/>
    </xf>
    <xf numFmtId="0" fontId="4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/>
    </xf>
    <xf numFmtId="0" fontId="29" fillId="0" borderId="27" xfId="0" applyFont="1" applyFill="1" applyBorder="1" applyAlignment="1">
      <alignment vertical="top" wrapText="1"/>
    </xf>
    <xf numFmtId="0" fontId="29" fillId="0" borderId="27" xfId="0" applyFont="1" applyFill="1" applyBorder="1" applyAlignment="1">
      <alignment horizontal="center" vertical="top" wrapText="1"/>
    </xf>
    <xf numFmtId="0" fontId="29" fillId="0" borderId="38" xfId="0" applyFont="1" applyFill="1" applyBorder="1" applyAlignment="1">
      <alignment wrapText="1"/>
    </xf>
    <xf numFmtId="0" fontId="29" fillId="0" borderId="27" xfId="0" applyFont="1" applyFill="1" applyBorder="1" applyAlignment="1">
      <alignment wrapText="1"/>
    </xf>
    <xf numFmtId="0" fontId="24" fillId="0" borderId="39" xfId="0" applyFont="1" applyFill="1" applyBorder="1" applyAlignment="1">
      <alignment/>
    </xf>
    <xf numFmtId="0" fontId="42" fillId="0" borderId="40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42" fillId="0" borderId="41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28" fillId="0" borderId="27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vertical="top" wrapText="1"/>
    </xf>
    <xf numFmtId="0" fontId="28" fillId="0" borderId="33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3" fontId="34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1" fontId="72" fillId="0" borderId="0" xfId="0" applyNumberFormat="1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34" fillId="22" borderId="0" xfId="0" applyFont="1" applyFill="1" applyAlignment="1">
      <alignment/>
    </xf>
    <xf numFmtId="0" fontId="73" fillId="4" borderId="17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3" fillId="4" borderId="11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 applyProtection="1">
      <alignment horizontal="center" vertical="center" wrapText="1"/>
      <protection/>
    </xf>
    <xf numFmtId="0" fontId="65" fillId="0" borderId="28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Fill="1" applyBorder="1" applyAlignment="1" applyProtection="1">
      <alignment horizontal="center" vertical="center" wrapText="1"/>
      <protection/>
    </xf>
    <xf numFmtId="0" fontId="45" fillId="0" borderId="32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/>
    </xf>
    <xf numFmtId="0" fontId="34" fillId="0" borderId="40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1" fontId="72" fillId="0" borderId="40" xfId="0" applyNumberFormat="1" applyFont="1" applyFill="1" applyBorder="1" applyAlignment="1">
      <alignment horizontal="center"/>
    </xf>
    <xf numFmtId="1" fontId="34" fillId="0" borderId="40" xfId="0" applyNumberFormat="1" applyFont="1" applyFill="1" applyBorder="1" applyAlignment="1">
      <alignment horizontal="center"/>
    </xf>
    <xf numFmtId="0" fontId="34" fillId="22" borderId="40" xfId="0" applyFont="1" applyFill="1" applyBorder="1" applyAlignment="1">
      <alignment/>
    </xf>
    <xf numFmtId="0" fontId="33" fillId="0" borderId="13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33" fillId="0" borderId="24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2" fontId="35" fillId="0" borderId="24" xfId="0" applyNumberFormat="1" applyFont="1" applyFill="1" applyBorder="1" applyAlignment="1">
      <alignment horizontal="center"/>
    </xf>
    <xf numFmtId="2" fontId="33" fillId="0" borderId="12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2" fontId="35" fillId="0" borderId="12" xfId="0" applyNumberFormat="1" applyFont="1" applyFill="1" applyBorder="1" applyAlignment="1">
      <alignment horizontal="center"/>
    </xf>
    <xf numFmtId="2" fontId="75" fillId="0" borderId="24" xfId="0" applyNumberFormat="1" applyFont="1" applyFill="1" applyBorder="1" applyAlignment="1">
      <alignment horizontal="right"/>
    </xf>
    <xf numFmtId="0" fontId="35" fillId="0" borderId="40" xfId="0" applyFont="1" applyFill="1" applyBorder="1" applyAlignment="1">
      <alignment/>
    </xf>
    <xf numFmtId="1" fontId="76" fillId="0" borderId="40" xfId="0" applyNumberFormat="1" applyFont="1" applyFill="1" applyBorder="1" applyAlignment="1">
      <alignment horizontal="center"/>
    </xf>
    <xf numFmtId="172" fontId="35" fillId="0" borderId="40" xfId="0" applyNumberFormat="1" applyFont="1" applyFill="1" applyBorder="1" applyAlignment="1">
      <alignment horizontal="center"/>
    </xf>
    <xf numFmtId="2" fontId="35" fillId="0" borderId="40" xfId="0" applyNumberFormat="1" applyFont="1" applyFill="1" applyBorder="1" applyAlignment="1">
      <alignment horizontal="center"/>
    </xf>
    <xf numFmtId="1" fontId="35" fillId="0" borderId="40" xfId="0" applyNumberFormat="1" applyFont="1" applyFill="1" applyBorder="1" applyAlignment="1">
      <alignment horizontal="center"/>
    </xf>
    <xf numFmtId="0" fontId="77" fillId="4" borderId="1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33" fillId="0" borderId="35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35" fillId="0" borderId="35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0" fontId="12" fillId="0" borderId="40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 wrapText="1"/>
    </xf>
    <xf numFmtId="0" fontId="33" fillId="0" borderId="17" xfId="0" applyFont="1" applyFill="1" applyBorder="1" applyAlignment="1" applyProtection="1">
      <alignment horizontal="center" wrapText="1"/>
      <protection/>
    </xf>
    <xf numFmtId="0" fontId="33" fillId="0" borderId="16" xfId="0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3" fillId="0" borderId="16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2" fontId="35" fillId="0" borderId="16" xfId="0" applyNumberFormat="1" applyFont="1" applyFill="1" applyBorder="1" applyAlignment="1">
      <alignment horizontal="center"/>
    </xf>
    <xf numFmtId="2" fontId="75" fillId="0" borderId="17" xfId="0" applyNumberFormat="1" applyFont="1" applyFill="1" applyBorder="1" applyAlignment="1">
      <alignment horizontal="right"/>
    </xf>
    <xf numFmtId="0" fontId="33" fillId="0" borderId="22" xfId="0" applyFont="1" applyFill="1" applyBorder="1" applyAlignment="1">
      <alignment horizontal="center"/>
    </xf>
    <xf numFmtId="0" fontId="33" fillId="0" borderId="20" xfId="0" applyFont="1" applyFill="1" applyBorder="1" applyAlignment="1">
      <alignment wrapText="1"/>
    </xf>
    <xf numFmtId="0" fontId="33" fillId="0" borderId="21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>
      <alignment horizontal="center"/>
    </xf>
    <xf numFmtId="2" fontId="35" fillId="0" borderId="21" xfId="0" applyNumberFormat="1" applyFont="1" applyFill="1" applyBorder="1" applyAlignment="1">
      <alignment horizontal="center"/>
    </xf>
    <xf numFmtId="2" fontId="33" fillId="0" borderId="20" xfId="0" applyNumberFormat="1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2" fontId="35" fillId="0" borderId="20" xfId="0" applyNumberFormat="1" applyFont="1" applyFill="1" applyBorder="1" applyAlignment="1">
      <alignment horizontal="center"/>
    </xf>
    <xf numFmtId="2" fontId="75" fillId="0" borderId="21" xfId="0" applyNumberFormat="1" applyFont="1" applyFill="1" applyBorder="1" applyAlignment="1">
      <alignment horizontal="right"/>
    </xf>
    <xf numFmtId="2" fontId="78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2" fontId="75" fillId="0" borderId="24" xfId="0" applyNumberFormat="1" applyFont="1" applyFill="1" applyBorder="1" applyAlignment="1">
      <alignment/>
    </xf>
    <xf numFmtId="2" fontId="75" fillId="0" borderId="17" xfId="0" applyNumberFormat="1" applyFont="1" applyFill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0" borderId="42" xfId="0" applyFont="1" applyFill="1" applyBorder="1" applyAlignment="1">
      <alignment horizontal="center"/>
    </xf>
    <xf numFmtId="0" fontId="33" fillId="0" borderId="35" xfId="0" applyFont="1" applyFill="1" applyBorder="1" applyAlignment="1">
      <alignment wrapText="1"/>
    </xf>
    <xf numFmtId="0" fontId="33" fillId="0" borderId="0" xfId="0" applyFont="1" applyFill="1" applyBorder="1" applyAlignment="1" applyProtection="1">
      <alignment horizontal="center" wrapText="1"/>
      <protection/>
    </xf>
    <xf numFmtId="0" fontId="33" fillId="0" borderId="43" xfId="0" applyFont="1" applyFill="1" applyBorder="1" applyAlignment="1">
      <alignment horizontal="center"/>
    </xf>
    <xf numFmtId="0" fontId="33" fillId="0" borderId="30" xfId="0" applyFont="1" applyFill="1" applyBorder="1" applyAlignment="1" applyProtection="1">
      <alignment horizontal="center" wrapText="1"/>
      <protection/>
    </xf>
    <xf numFmtId="2" fontId="35" fillId="0" borderId="30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2" fontId="75" fillId="0" borderId="30" xfId="0" applyNumberFormat="1" applyFont="1" applyFill="1" applyBorder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80" fillId="0" borderId="32" xfId="0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wrapText="1"/>
    </xf>
    <xf numFmtId="3" fontId="35" fillId="0" borderId="32" xfId="0" applyNumberFormat="1" applyFont="1" applyFill="1" applyBorder="1" applyAlignment="1">
      <alignment/>
    </xf>
    <xf numFmtId="0" fontId="35" fillId="0" borderId="32" xfId="0" applyFont="1" applyFill="1" applyBorder="1" applyAlignment="1">
      <alignment/>
    </xf>
    <xf numFmtId="0" fontId="33" fillId="0" borderId="11" xfId="0" applyFont="1" applyFill="1" applyBorder="1" applyAlignment="1">
      <alignment horizontal="center" wrapText="1"/>
    </xf>
    <xf numFmtId="2" fontId="35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2" fontId="75" fillId="0" borderId="11" xfId="0" applyNumberFormat="1" applyFont="1" applyFill="1" applyBorder="1" applyAlignment="1">
      <alignment/>
    </xf>
    <xf numFmtId="0" fontId="33" fillId="0" borderId="17" xfId="0" applyFont="1" applyFill="1" applyBorder="1" applyAlignment="1">
      <alignment horizontal="center" wrapText="1"/>
    </xf>
    <xf numFmtId="0" fontId="33" fillId="0" borderId="30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/>
    </xf>
    <xf numFmtId="0" fontId="33" fillId="0" borderId="35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wrapText="1"/>
    </xf>
    <xf numFmtId="2" fontId="75" fillId="0" borderId="21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2" fontId="81" fillId="0" borderId="0" xfId="0" applyNumberFormat="1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3" fillId="0" borderId="16" xfId="0" applyFont="1" applyFill="1" applyBorder="1" applyAlignment="1" applyProtection="1">
      <alignment wrapText="1"/>
      <protection locked="0"/>
    </xf>
    <xf numFmtId="0" fontId="33" fillId="0" borderId="20" xfId="0" applyFont="1" applyFill="1" applyBorder="1" applyAlignment="1" applyProtection="1">
      <alignment wrapText="1"/>
      <protection locked="0"/>
    </xf>
    <xf numFmtId="0" fontId="52" fillId="0" borderId="21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82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center"/>
    </xf>
    <xf numFmtId="1" fontId="83" fillId="0" borderId="0" xfId="0" applyNumberFormat="1" applyFont="1" applyFill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45" fillId="22" borderId="0" xfId="0" applyFont="1" applyFill="1" applyAlignment="1">
      <alignment/>
    </xf>
    <xf numFmtId="0" fontId="84" fillId="4" borderId="17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2" fontId="85" fillId="0" borderId="0" xfId="0" applyNumberFormat="1" applyFont="1" applyFill="1" applyAlignment="1">
      <alignment/>
    </xf>
    <xf numFmtId="0" fontId="25" fillId="0" borderId="3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wrapText="1"/>
    </xf>
    <xf numFmtId="0" fontId="24" fillId="0" borderId="39" xfId="0" applyFont="1" applyFill="1" applyBorder="1" applyAlignment="1">
      <alignment horizontal="center" wrapText="1"/>
    </xf>
    <xf numFmtId="0" fontId="24" fillId="0" borderId="45" xfId="0" applyFont="1" applyFill="1" applyBorder="1" applyAlignment="1">
      <alignment horizontal="center" wrapText="1"/>
    </xf>
    <xf numFmtId="0" fontId="42" fillId="0" borderId="39" xfId="0" applyFont="1" applyFill="1" applyBorder="1" applyAlignment="1">
      <alignment horizontal="center" wrapText="1"/>
    </xf>
    <xf numFmtId="0" fontId="57" fillId="0" borderId="39" xfId="0" applyFont="1" applyFill="1" applyBorder="1" applyAlignment="1">
      <alignment horizontal="center"/>
    </xf>
    <xf numFmtId="0" fontId="58" fillId="0" borderId="37" xfId="0" applyFont="1" applyFill="1" applyBorder="1" applyAlignment="1">
      <alignment/>
    </xf>
    <xf numFmtId="0" fontId="41" fillId="0" borderId="39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wrapText="1"/>
    </xf>
    <xf numFmtId="0" fontId="42" fillId="0" borderId="35" xfId="0" applyFont="1" applyFill="1" applyBorder="1" applyAlignment="1">
      <alignment horizontal="center" wrapText="1"/>
    </xf>
    <xf numFmtId="0" fontId="57" fillId="0" borderId="35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42" fillId="0" borderId="26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/>
    </xf>
    <xf numFmtId="0" fontId="58" fillId="0" borderId="27" xfId="0" applyFont="1" applyFill="1" applyBorder="1" applyAlignment="1">
      <alignment/>
    </xf>
    <xf numFmtId="0" fontId="41" fillId="0" borderId="26" xfId="0" applyFont="1" applyFill="1" applyBorder="1" applyAlignment="1">
      <alignment/>
    </xf>
    <xf numFmtId="0" fontId="60" fillId="0" borderId="39" xfId="0" applyFont="1" applyFill="1" applyBorder="1" applyAlignment="1">
      <alignment horizontal="center"/>
    </xf>
    <xf numFmtId="0" fontId="60" fillId="0" borderId="39" xfId="0" applyFont="1" applyFill="1" applyBorder="1" applyAlignment="1">
      <alignment/>
    </xf>
    <xf numFmtId="0" fontId="60" fillId="0" borderId="45" xfId="0" applyFont="1" applyFill="1" applyBorder="1" applyAlignment="1">
      <alignment horizontal="center"/>
    </xf>
    <xf numFmtId="0" fontId="60" fillId="0" borderId="39" xfId="0" applyFont="1" applyFill="1" applyBorder="1" applyAlignment="1">
      <alignment horizontal="center" wrapText="1"/>
    </xf>
    <xf numFmtId="0" fontId="30" fillId="0" borderId="37" xfId="0" applyFont="1" applyFill="1" applyBorder="1" applyAlignment="1">
      <alignment/>
    </xf>
    <xf numFmtId="0" fontId="60" fillId="0" borderId="35" xfId="0" applyFont="1" applyFill="1" applyBorder="1" applyAlignment="1">
      <alignment horizontal="center"/>
    </xf>
    <xf numFmtId="0" fontId="60" fillId="0" borderId="35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 wrapText="1"/>
    </xf>
    <xf numFmtId="0" fontId="60" fillId="0" borderId="38" xfId="0" applyFont="1" applyFill="1" applyBorder="1" applyAlignment="1">
      <alignment horizontal="center"/>
    </xf>
    <xf numFmtId="0" fontId="60" fillId="0" borderId="26" xfId="0" applyFont="1" applyFill="1" applyBorder="1" applyAlignment="1">
      <alignment/>
    </xf>
    <xf numFmtId="0" fontId="60" fillId="0" borderId="25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 wrapText="1"/>
    </xf>
    <xf numFmtId="0" fontId="30" fillId="0" borderId="27" xfId="0" applyFont="1" applyFill="1" applyBorder="1" applyAlignment="1">
      <alignment/>
    </xf>
    <xf numFmtId="0" fontId="24" fillId="0" borderId="44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 wrapText="1"/>
    </xf>
    <xf numFmtId="0" fontId="24" fillId="0" borderId="42" xfId="0" applyFont="1" applyFill="1" applyBorder="1" applyAlignment="1">
      <alignment horizontal="center"/>
    </xf>
    <xf numFmtId="0" fontId="24" fillId="0" borderId="35" xfId="0" applyFont="1" applyFill="1" applyBorder="1" applyAlignment="1">
      <alignment/>
    </xf>
    <xf numFmtId="0" fontId="24" fillId="0" borderId="35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 wrapText="1"/>
    </xf>
    <xf numFmtId="0" fontId="58" fillId="0" borderId="38" xfId="0" applyFont="1" applyFill="1" applyBorder="1" applyAlignment="1">
      <alignment/>
    </xf>
    <xf numFmtId="0" fontId="41" fillId="0" borderId="35" xfId="0" applyFont="1" applyFill="1" applyBorder="1" applyAlignment="1">
      <alignment/>
    </xf>
    <xf numFmtId="0" fontId="24" fillId="0" borderId="34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vertical="center" wrapText="1"/>
    </xf>
    <xf numFmtId="0" fontId="28" fillId="0" borderId="48" xfId="0" applyFont="1" applyFill="1" applyBorder="1" applyAlignment="1">
      <alignment horizontal="center" vertical="center" wrapText="1"/>
    </xf>
    <xf numFmtId="1" fontId="28" fillId="0" borderId="49" xfId="0" applyNumberFormat="1" applyFont="1" applyFill="1" applyBorder="1" applyAlignment="1">
      <alignment horizontal="center" vertical="center" wrapText="1"/>
    </xf>
    <xf numFmtId="2" fontId="25" fillId="0" borderId="49" xfId="0" applyNumberFormat="1" applyFont="1" applyFill="1" applyBorder="1" applyAlignment="1">
      <alignment horizontal="center" vertical="center" wrapText="1"/>
    </xf>
    <xf numFmtId="2" fontId="28" fillId="0" borderId="47" xfId="0" applyNumberFormat="1" applyFont="1" applyFill="1" applyBorder="1" applyAlignment="1">
      <alignment horizontal="center" vertical="center" wrapText="1"/>
    </xf>
    <xf numFmtId="1" fontId="28" fillId="0" borderId="48" xfId="0" applyNumberFormat="1" applyFont="1" applyFill="1" applyBorder="1" applyAlignment="1">
      <alignment horizontal="center" vertical="center"/>
    </xf>
    <xf numFmtId="2" fontId="28" fillId="0" borderId="49" xfId="0" applyNumberFormat="1" applyFont="1" applyFill="1" applyBorder="1" applyAlignment="1">
      <alignment horizontal="center" vertical="center"/>
    </xf>
    <xf numFmtId="0" fontId="28" fillId="0" borderId="49" xfId="44" applyFont="1" applyFill="1" applyBorder="1" applyAlignment="1">
      <alignment horizontal="center" vertical="center" wrapText="1"/>
      <protection/>
    </xf>
    <xf numFmtId="167" fontId="28" fillId="0" borderId="49" xfId="44" applyNumberFormat="1" applyFont="1" applyFill="1" applyBorder="1" applyAlignment="1">
      <alignment horizontal="center" vertical="center" wrapText="1"/>
      <protection/>
    </xf>
    <xf numFmtId="0" fontId="28" fillId="0" borderId="47" xfId="44" applyFont="1" applyFill="1" applyBorder="1" applyAlignment="1">
      <alignment horizontal="center" vertical="center" wrapText="1"/>
      <protection/>
    </xf>
    <xf numFmtId="2" fontId="28" fillId="0" borderId="50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vertical="center" wrapText="1"/>
    </xf>
    <xf numFmtId="0" fontId="28" fillId="0" borderId="53" xfId="0" applyFont="1" applyFill="1" applyBorder="1" applyAlignment="1">
      <alignment horizontal="center" vertical="center" wrapText="1"/>
    </xf>
    <xf numFmtId="1" fontId="28" fillId="0" borderId="54" xfId="0" applyNumberFormat="1" applyFont="1" applyFill="1" applyBorder="1" applyAlignment="1">
      <alignment horizontal="center" vertical="center" wrapText="1"/>
    </xf>
    <xf numFmtId="2" fontId="25" fillId="0" borderId="54" xfId="0" applyNumberFormat="1" applyFont="1" applyFill="1" applyBorder="1" applyAlignment="1">
      <alignment horizontal="center" vertical="center" wrapText="1"/>
    </xf>
    <xf numFmtId="2" fontId="28" fillId="0" borderId="52" xfId="0" applyNumberFormat="1" applyFont="1" applyFill="1" applyBorder="1" applyAlignment="1">
      <alignment horizontal="center" vertical="center" wrapText="1"/>
    </xf>
    <xf numFmtId="1" fontId="28" fillId="0" borderId="53" xfId="0" applyNumberFormat="1" applyFont="1" applyFill="1" applyBorder="1" applyAlignment="1">
      <alignment horizontal="center" vertical="center"/>
    </xf>
    <xf numFmtId="2" fontId="28" fillId="0" borderId="54" xfId="0" applyNumberFormat="1" applyFont="1" applyFill="1" applyBorder="1" applyAlignment="1">
      <alignment horizontal="center" vertical="center"/>
    </xf>
    <xf numFmtId="0" fontId="28" fillId="0" borderId="54" xfId="44" applyFont="1" applyFill="1" applyBorder="1" applyAlignment="1">
      <alignment horizontal="center" vertical="center" wrapText="1"/>
      <protection/>
    </xf>
    <xf numFmtId="167" fontId="28" fillId="0" borderId="54" xfId="44" applyNumberFormat="1" applyFont="1" applyFill="1" applyBorder="1" applyAlignment="1">
      <alignment horizontal="center" vertical="center" wrapText="1"/>
      <protection/>
    </xf>
    <xf numFmtId="0" fontId="28" fillId="0" borderId="52" xfId="44" applyFont="1" applyFill="1" applyBorder="1" applyAlignment="1">
      <alignment horizontal="center" vertical="center" wrapText="1"/>
      <protection/>
    </xf>
    <xf numFmtId="2" fontId="28" fillId="0" borderId="55" xfId="0" applyNumberFormat="1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2" fontId="28" fillId="0" borderId="56" xfId="0" applyNumberFormat="1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 wrapText="1"/>
    </xf>
    <xf numFmtId="49" fontId="21" fillId="0" borderId="56" xfId="0" applyNumberFormat="1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/>
    </xf>
    <xf numFmtId="0" fontId="25" fillId="0" borderId="25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 wrapText="1"/>
    </xf>
    <xf numFmtId="4" fontId="60" fillId="0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9" fontId="0" fillId="0" borderId="2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24" xfId="0" applyNumberFormat="1" applyFont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 wrapText="1"/>
    </xf>
    <xf numFmtId="166" fontId="0" fillId="0" borderId="17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166" fontId="0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25" fillId="0" borderId="52" xfId="65" applyNumberFormat="1" applyFont="1" applyFill="1" applyBorder="1" applyAlignment="1" applyProtection="1">
      <alignment horizontal="center" vertical="center"/>
      <protection/>
    </xf>
    <xf numFmtId="2" fontId="28" fillId="0" borderId="52" xfId="65" applyNumberFormat="1" applyFont="1" applyFill="1" applyBorder="1" applyAlignment="1" applyProtection="1">
      <alignment horizontal="center" vertical="center"/>
      <protection/>
    </xf>
    <xf numFmtId="0" fontId="28" fillId="0" borderId="52" xfId="65" applyNumberFormat="1" applyFont="1" applyFill="1" applyBorder="1" applyAlignment="1" applyProtection="1">
      <alignment horizontal="center" vertical="center"/>
      <protection/>
    </xf>
    <xf numFmtId="0" fontId="66" fillId="0" borderId="52" xfId="65" applyNumberFormat="1" applyFont="1" applyFill="1" applyBorder="1" applyAlignment="1" applyProtection="1">
      <alignment horizontal="center" vertical="center"/>
      <protection/>
    </xf>
    <xf numFmtId="164" fontId="28" fillId="0" borderId="52" xfId="65" applyNumberFormat="1" applyFont="1" applyFill="1" applyBorder="1" applyAlignment="1" applyProtection="1">
      <alignment horizontal="center" vertical="center"/>
      <protection/>
    </xf>
    <xf numFmtId="2" fontId="25" fillId="0" borderId="0" xfId="65" applyNumberFormat="1" applyFont="1" applyFill="1" applyBorder="1" applyAlignment="1" applyProtection="1">
      <alignment horizontal="center" vertical="center"/>
      <protection/>
    </xf>
    <xf numFmtId="2" fontId="28" fillId="0" borderId="0" xfId="65" applyNumberFormat="1" applyFont="1" applyFill="1" applyBorder="1" applyAlignment="1" applyProtection="1">
      <alignment horizontal="center" vertical="center"/>
      <protection/>
    </xf>
    <xf numFmtId="0" fontId="28" fillId="0" borderId="0" xfId="65" applyNumberFormat="1" applyFont="1" applyFill="1" applyBorder="1" applyAlignment="1" applyProtection="1">
      <alignment horizontal="center" vertical="center"/>
      <protection/>
    </xf>
    <xf numFmtId="0" fontId="66" fillId="0" borderId="0" xfId="65" applyNumberFormat="1" applyFont="1" applyFill="1" applyBorder="1" applyAlignment="1" applyProtection="1">
      <alignment horizontal="center" vertical="center"/>
      <protection/>
    </xf>
    <xf numFmtId="164" fontId="28" fillId="0" borderId="0" xfId="65" applyNumberFormat="1" applyFont="1" applyFill="1" applyBorder="1" applyAlignment="1" applyProtection="1">
      <alignment horizontal="center" vertical="center"/>
      <protection/>
    </xf>
    <xf numFmtId="2" fontId="25" fillId="0" borderId="10" xfId="65" applyNumberFormat="1" applyFont="1" applyFill="1" applyBorder="1" applyAlignment="1" applyProtection="1">
      <alignment horizontal="center" vertical="center"/>
      <protection/>
    </xf>
    <xf numFmtId="2" fontId="28" fillId="0" borderId="10" xfId="65" applyNumberFormat="1" applyFont="1" applyFill="1" applyBorder="1" applyAlignment="1" applyProtection="1">
      <alignment horizontal="center" vertical="center"/>
      <protection/>
    </xf>
    <xf numFmtId="0" fontId="28" fillId="0" borderId="10" xfId="65" applyNumberFormat="1" applyFont="1" applyFill="1" applyBorder="1" applyAlignment="1" applyProtection="1">
      <alignment horizontal="center" vertical="center"/>
      <protection/>
    </xf>
    <xf numFmtId="0" fontId="66" fillId="0" borderId="10" xfId="65" applyNumberFormat="1" applyFont="1" applyFill="1" applyBorder="1" applyAlignment="1" applyProtection="1">
      <alignment horizontal="center" vertical="center"/>
      <protection/>
    </xf>
    <xf numFmtId="0" fontId="28" fillId="0" borderId="36" xfId="65" applyNumberFormat="1" applyFont="1" applyFill="1" applyBorder="1" applyAlignment="1" applyProtection="1">
      <alignment horizontal="center" vertical="center"/>
      <protection/>
    </xf>
    <xf numFmtId="164" fontId="28" fillId="0" borderId="60" xfId="6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68" fillId="0" borderId="61" xfId="0" applyFont="1" applyFill="1" applyBorder="1" applyAlignment="1">
      <alignment horizontal="center" vertical="center" wrapText="1"/>
    </xf>
    <xf numFmtId="0" fontId="68" fillId="0" borderId="62" xfId="0" applyFont="1" applyFill="1" applyBorder="1" applyAlignment="1">
      <alignment horizontal="center" vertical="center" wrapText="1"/>
    </xf>
    <xf numFmtId="4" fontId="28" fillId="0" borderId="63" xfId="0" applyNumberFormat="1" applyFont="1" applyFill="1" applyBorder="1" applyAlignment="1">
      <alignment horizontal="center" vertical="center"/>
    </xf>
    <xf numFmtId="4" fontId="28" fillId="0" borderId="64" xfId="0" applyNumberFormat="1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4" fontId="30" fillId="0" borderId="63" xfId="0" applyNumberFormat="1" applyFont="1" applyFill="1" applyBorder="1" applyAlignment="1">
      <alignment horizontal="center" vertical="center"/>
    </xf>
    <xf numFmtId="4" fontId="30" fillId="0" borderId="64" xfId="0" applyNumberFormat="1" applyFont="1" applyFill="1" applyBorder="1" applyAlignment="1">
      <alignment horizontal="center" vertical="center"/>
    </xf>
    <xf numFmtId="9" fontId="30" fillId="0" borderId="61" xfId="0" applyNumberFormat="1" applyFont="1" applyFill="1" applyBorder="1" applyAlignment="1">
      <alignment horizontal="center" vertical="center"/>
    </xf>
    <xf numFmtId="9" fontId="30" fillId="0" borderId="62" xfId="0" applyNumberFormat="1" applyFont="1" applyFill="1" applyBorder="1" applyAlignment="1">
      <alignment horizontal="center" vertical="center"/>
    </xf>
    <xf numFmtId="4" fontId="60" fillId="0" borderId="61" xfId="0" applyNumberFormat="1" applyFont="1" applyFill="1" applyBorder="1" applyAlignment="1">
      <alignment horizontal="center" vertical="center"/>
    </xf>
    <xf numFmtId="4" fontId="60" fillId="0" borderId="62" xfId="0" applyNumberFormat="1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4" fontId="60" fillId="0" borderId="65" xfId="0" applyNumberFormat="1" applyFont="1" applyFill="1" applyBorder="1" applyAlignment="1">
      <alignment horizontal="center" vertical="center"/>
    </xf>
    <xf numFmtId="4" fontId="30" fillId="0" borderId="66" xfId="0" applyNumberFormat="1" applyFont="1" applyFill="1" applyBorder="1" applyAlignment="1">
      <alignment horizontal="center" vertical="center"/>
    </xf>
    <xf numFmtId="9" fontId="30" fillId="0" borderId="65" xfId="0" applyNumberFormat="1" applyFont="1" applyFill="1" applyBorder="1" applyAlignment="1">
      <alignment horizontal="center" vertical="center"/>
    </xf>
    <xf numFmtId="0" fontId="68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4" fontId="28" fillId="0" borderId="66" xfId="0" applyNumberFormat="1" applyFont="1" applyFill="1" applyBorder="1" applyAlignment="1">
      <alignment horizontal="center" vertical="center"/>
    </xf>
    <xf numFmtId="4" fontId="60" fillId="0" borderId="29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/>
    </xf>
    <xf numFmtId="0" fontId="28" fillId="0" borderId="22" xfId="0" applyFont="1" applyBorder="1" applyAlignment="1">
      <alignment horizontal="center" vertical="center" wrapText="1"/>
    </xf>
    <xf numFmtId="166" fontId="25" fillId="0" borderId="67" xfId="62" applyFont="1" applyFill="1" applyBorder="1" applyAlignment="1" applyProtection="1">
      <alignment horizontal="center" vertical="center" wrapText="1"/>
      <protection/>
    </xf>
    <xf numFmtId="166" fontId="28" fillId="0" borderId="68" xfId="62" applyFont="1" applyFill="1" applyBorder="1" applyAlignment="1" applyProtection="1">
      <alignment horizontal="center" vertical="center" wrapText="1"/>
      <protection/>
    </xf>
    <xf numFmtId="9" fontId="28" fillId="0" borderId="68" xfId="0" applyNumberFormat="1" applyFont="1" applyFill="1" applyBorder="1" applyAlignment="1">
      <alignment horizontal="center" vertical="center" wrapText="1"/>
    </xf>
    <xf numFmtId="168" fontId="30" fillId="0" borderId="68" xfId="0" applyNumberFormat="1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169" fontId="28" fillId="0" borderId="68" xfId="0" applyNumberFormat="1" applyFont="1" applyFill="1" applyBorder="1" applyAlignment="1">
      <alignment horizontal="center" vertical="center" wrapText="1"/>
    </xf>
    <xf numFmtId="166" fontId="28" fillId="0" borderId="69" xfId="62" applyFont="1" applyFill="1" applyBorder="1" applyAlignment="1" applyProtection="1">
      <alignment horizontal="center" vertical="center" wrapText="1"/>
      <protection/>
    </xf>
    <xf numFmtId="166" fontId="25" fillId="0" borderId="70" xfId="62" applyFont="1" applyFill="1" applyBorder="1" applyAlignment="1" applyProtection="1">
      <alignment horizontal="center" vertical="center" wrapText="1"/>
      <protection/>
    </xf>
    <xf numFmtId="166" fontId="25" fillId="0" borderId="71" xfId="62" applyFont="1" applyFill="1" applyBorder="1" applyAlignment="1" applyProtection="1">
      <alignment horizontal="center" vertical="center" wrapText="1"/>
      <protection/>
    </xf>
    <xf numFmtId="9" fontId="28" fillId="0" borderId="71" xfId="0" applyNumberFormat="1" applyFont="1" applyFill="1" applyBorder="1" applyAlignment="1">
      <alignment horizontal="center" vertical="center" wrapText="1"/>
    </xf>
    <xf numFmtId="166" fontId="28" fillId="0" borderId="71" xfId="62" applyFont="1" applyFill="1" applyBorder="1" applyAlignment="1" applyProtection="1">
      <alignment horizontal="center" vertical="center" wrapText="1"/>
      <protection/>
    </xf>
    <xf numFmtId="168" fontId="30" fillId="0" borderId="71" xfId="0" applyNumberFormat="1" applyFont="1" applyFill="1" applyBorder="1" applyAlignment="1">
      <alignment horizontal="center" vertical="center" wrapText="1"/>
    </xf>
    <xf numFmtId="166" fontId="28" fillId="0" borderId="72" xfId="62" applyFont="1" applyFill="1" applyBorder="1" applyAlignment="1" applyProtection="1">
      <alignment horizontal="center" vertical="center" wrapText="1"/>
      <protection/>
    </xf>
    <xf numFmtId="0" fontId="28" fillId="0" borderId="60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wrapText="1"/>
    </xf>
    <xf numFmtId="0" fontId="41" fillId="0" borderId="38" xfId="0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170" fontId="25" fillId="0" borderId="48" xfId="0" applyNumberFormat="1" applyFont="1" applyFill="1" applyBorder="1" applyAlignment="1">
      <alignment horizontal="center" vertical="center"/>
    </xf>
    <xf numFmtId="4" fontId="28" fillId="0" borderId="47" xfId="0" applyNumberFormat="1" applyFont="1" applyFill="1" applyBorder="1" applyAlignment="1">
      <alignment horizontal="center" vertical="center"/>
    </xf>
    <xf numFmtId="9" fontId="28" fillId="0" borderId="48" xfId="0" applyNumberFormat="1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2" fontId="28" fillId="0" borderId="76" xfId="0" applyNumberFormat="1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2" fontId="28" fillId="0" borderId="78" xfId="0" applyNumberFormat="1" applyFont="1" applyFill="1" applyBorder="1" applyAlignment="1">
      <alignment horizontal="center" vertical="center"/>
    </xf>
    <xf numFmtId="2" fontId="28" fillId="0" borderId="79" xfId="0" applyNumberFormat="1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vertical="center"/>
    </xf>
    <xf numFmtId="0" fontId="28" fillId="0" borderId="71" xfId="0" applyFont="1" applyFill="1" applyBorder="1" applyAlignment="1">
      <alignment horizontal="center" vertical="center"/>
    </xf>
    <xf numFmtId="170" fontId="25" fillId="0" borderId="53" xfId="0" applyNumberFormat="1" applyFont="1" applyFill="1" applyBorder="1" applyAlignment="1">
      <alignment horizontal="center" vertical="center"/>
    </xf>
    <xf numFmtId="4" fontId="28" fillId="0" borderId="52" xfId="0" applyNumberFormat="1" applyFont="1" applyFill="1" applyBorder="1" applyAlignment="1">
      <alignment horizontal="center" vertical="center"/>
    </xf>
    <xf numFmtId="9" fontId="28" fillId="0" borderId="53" xfId="0" applyNumberFormat="1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2" fontId="28" fillId="0" borderId="81" xfId="0" applyNumberFormat="1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170" fontId="25" fillId="0" borderId="83" xfId="0" applyNumberFormat="1" applyFont="1" applyFill="1" applyBorder="1" applyAlignment="1">
      <alignment horizontal="center" vertical="center"/>
    </xf>
    <xf numFmtId="4" fontId="28" fillId="0" borderId="82" xfId="0" applyNumberFormat="1" applyFont="1" applyFill="1" applyBorder="1" applyAlignment="1">
      <alignment horizontal="center" vertical="center"/>
    </xf>
    <xf numFmtId="9" fontId="28" fillId="0" borderId="83" xfId="0" applyNumberFormat="1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 wrapText="1"/>
    </xf>
    <xf numFmtId="0" fontId="30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2" fontId="28" fillId="0" borderId="84" xfId="0" applyNumberFormat="1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vertical="center" wrapText="1"/>
    </xf>
    <xf numFmtId="0" fontId="28" fillId="0" borderId="66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vertical="center" wrapText="1"/>
    </xf>
    <xf numFmtId="9" fontId="28" fillId="0" borderId="87" xfId="0" applyNumberFormat="1" applyFont="1" applyFill="1" applyBorder="1" applyAlignment="1">
      <alignment horizontal="center" vertical="center"/>
    </xf>
    <xf numFmtId="4" fontId="28" fillId="0" borderId="88" xfId="0" applyNumberFormat="1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 wrapText="1"/>
    </xf>
    <xf numFmtId="0" fontId="30" fillId="0" borderId="87" xfId="0" applyFont="1" applyFill="1" applyBorder="1" applyAlignment="1">
      <alignment horizontal="center" vertical="center"/>
    </xf>
    <xf numFmtId="2" fontId="28" fillId="0" borderId="71" xfId="0" applyNumberFormat="1" applyFont="1" applyFill="1" applyBorder="1" applyAlignment="1">
      <alignment horizontal="center" vertical="center"/>
    </xf>
    <xf numFmtId="4" fontId="28" fillId="0" borderId="89" xfId="0" applyNumberFormat="1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 wrapText="1"/>
    </xf>
    <xf numFmtId="0" fontId="30" fillId="0" borderId="83" xfId="0" applyFont="1" applyFill="1" applyBorder="1" applyAlignment="1">
      <alignment horizontal="center" vertical="center"/>
    </xf>
    <xf numFmtId="2" fontId="28" fillId="0" borderId="82" xfId="0" applyNumberFormat="1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4" fontId="28" fillId="0" borderId="54" xfId="0" applyNumberFormat="1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2" fontId="28" fillId="0" borderId="52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 wrapText="1"/>
    </xf>
    <xf numFmtId="4" fontId="28" fillId="0" borderId="49" xfId="0" applyNumberFormat="1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/>
    </xf>
    <xf numFmtId="171" fontId="25" fillId="24" borderId="90" xfId="0" applyNumberFormat="1" applyFont="1" applyFill="1" applyBorder="1" applyAlignment="1">
      <alignment horizontal="center" vertical="center"/>
    </xf>
    <xf numFmtId="171" fontId="25" fillId="24" borderId="40" xfId="0" applyNumberFormat="1" applyFont="1" applyFill="1" applyBorder="1" applyAlignment="1">
      <alignment horizontal="center" vertical="center"/>
    </xf>
    <xf numFmtId="171" fontId="25" fillId="24" borderId="91" xfId="0" applyNumberFormat="1" applyFont="1" applyFill="1" applyBorder="1" applyAlignment="1">
      <alignment horizontal="center" vertical="center"/>
    </xf>
    <xf numFmtId="4" fontId="28" fillId="24" borderId="16" xfId="0" applyNumberFormat="1" applyFont="1" applyFill="1" applyBorder="1" applyAlignment="1">
      <alignment horizontal="center" vertical="center"/>
    </xf>
    <xf numFmtId="9" fontId="28" fillId="24" borderId="11" xfId="0" applyNumberFormat="1" applyFont="1" applyFill="1" applyBorder="1" applyAlignment="1">
      <alignment horizontal="center" vertical="center"/>
    </xf>
    <xf numFmtId="4" fontId="28" fillId="24" borderId="36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171" fontId="25" fillId="24" borderId="92" xfId="0" applyNumberFormat="1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wrapText="1"/>
    </xf>
    <xf numFmtId="0" fontId="60" fillId="0" borderId="38" xfId="0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vertical="center" wrapText="1"/>
    </xf>
    <xf numFmtId="0" fontId="28" fillId="0" borderId="6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 wrapText="1"/>
    </xf>
    <xf numFmtId="0" fontId="28" fillId="24" borderId="19" xfId="0" applyFont="1" applyFill="1" applyBorder="1" applyAlignment="1">
      <alignment vertical="center" wrapText="1"/>
    </xf>
    <xf numFmtId="0" fontId="28" fillId="24" borderId="23" xfId="0" applyFont="1" applyFill="1" applyBorder="1" applyAlignment="1">
      <alignment vertical="center" wrapText="1"/>
    </xf>
    <xf numFmtId="0" fontId="30" fillId="0" borderId="19" xfId="65" applyNumberFormat="1" applyFont="1" applyFill="1" applyBorder="1" applyAlignment="1" applyProtection="1">
      <alignment vertical="center" wrapText="1"/>
      <protection/>
    </xf>
    <xf numFmtId="0" fontId="28" fillId="0" borderId="93" xfId="0" applyFont="1" applyFill="1" applyBorder="1" applyAlignment="1">
      <alignment horizontal="left" vertical="center" wrapText="1"/>
    </xf>
    <xf numFmtId="0" fontId="28" fillId="0" borderId="94" xfId="0" applyFont="1" applyFill="1" applyBorder="1" applyAlignment="1">
      <alignment horizontal="left" vertical="center" wrapText="1"/>
    </xf>
    <xf numFmtId="0" fontId="28" fillId="0" borderId="6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23" xfId="65" applyNumberFormat="1" applyFont="1" applyFill="1" applyBorder="1" applyAlignment="1" applyProtection="1">
      <alignment horizontal="left" vertical="center" wrapText="1"/>
      <protection/>
    </xf>
    <xf numFmtId="170" fontId="25" fillId="0" borderId="87" xfId="0" applyNumberFormat="1" applyFont="1" applyFill="1" applyBorder="1" applyAlignment="1">
      <alignment horizontal="center" vertical="center"/>
    </xf>
    <xf numFmtId="4" fontId="28" fillId="0" borderId="71" xfId="0" applyNumberFormat="1" applyFont="1" applyFill="1" applyBorder="1" applyAlignment="1">
      <alignment horizontal="center" vertical="center"/>
    </xf>
    <xf numFmtId="2" fontId="28" fillId="0" borderId="72" xfId="0" applyNumberFormat="1" applyFont="1" applyFill="1" applyBorder="1" applyAlignment="1">
      <alignment horizontal="center" vertical="center"/>
    </xf>
    <xf numFmtId="0" fontId="28" fillId="0" borderId="95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/>
    </xf>
    <xf numFmtId="0" fontId="24" fillId="0" borderId="71" xfId="0" applyFont="1" applyFill="1" applyBorder="1" applyAlignment="1">
      <alignment/>
    </xf>
    <xf numFmtId="0" fontId="24" fillId="0" borderId="87" xfId="0" applyFont="1" applyFill="1" applyBorder="1" applyAlignment="1">
      <alignment horizontal="center"/>
    </xf>
    <xf numFmtId="0" fontId="24" fillId="0" borderId="71" xfId="0" applyFont="1" applyFill="1" applyBorder="1" applyAlignment="1">
      <alignment horizontal="center"/>
    </xf>
    <xf numFmtId="0" fontId="41" fillId="0" borderId="71" xfId="0" applyFont="1" applyFill="1" applyBorder="1" applyAlignment="1">
      <alignment horizontal="center" wrapText="1"/>
    </xf>
    <xf numFmtId="0" fontId="57" fillId="0" borderId="71" xfId="0" applyFont="1" applyFill="1" applyBorder="1" applyAlignment="1">
      <alignment horizontal="center"/>
    </xf>
    <xf numFmtId="0" fontId="58" fillId="0" borderId="80" xfId="0" applyFont="1" applyFill="1" applyBorder="1" applyAlignment="1">
      <alignment/>
    </xf>
    <xf numFmtId="0" fontId="41" fillId="0" borderId="71" xfId="0" applyFont="1" applyFill="1" applyBorder="1" applyAlignment="1">
      <alignment/>
    </xf>
    <xf numFmtId="0" fontId="28" fillId="0" borderId="21" xfId="44" applyFont="1" applyBorder="1" applyAlignment="1">
      <alignment horizontal="center" vertical="center" wrapText="1"/>
      <protection/>
    </xf>
    <xf numFmtId="0" fontId="28" fillId="0" borderId="20" xfId="44" applyNumberFormat="1" applyFont="1" applyFill="1" applyBorder="1" applyAlignment="1">
      <alignment horizontal="center" vertical="center" wrapText="1"/>
      <protection/>
    </xf>
    <xf numFmtId="0" fontId="30" fillId="0" borderId="21" xfId="44" applyFont="1" applyFill="1" applyBorder="1" applyAlignment="1">
      <alignment horizontal="center" vertical="center" wrapText="1"/>
      <protection/>
    </xf>
    <xf numFmtId="164" fontId="28" fillId="0" borderId="20" xfId="44" applyNumberFormat="1" applyFont="1" applyBorder="1" applyAlignment="1">
      <alignment horizontal="center" vertical="center" wrapText="1"/>
      <protection/>
    </xf>
    <xf numFmtId="164" fontId="60" fillId="0" borderId="22" xfId="44" applyNumberFormat="1" applyFont="1" applyFill="1" applyBorder="1" applyAlignment="1">
      <alignment horizontal="center" vertical="center" wrapText="1"/>
      <protection/>
    </xf>
    <xf numFmtId="9" fontId="28" fillId="0" borderId="21" xfId="44" applyNumberFormat="1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2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Border="1" applyAlignment="1">
      <alignment wrapText="1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2" fontId="25" fillId="0" borderId="82" xfId="0" applyNumberFormat="1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/>
    </xf>
    <xf numFmtId="2" fontId="25" fillId="0" borderId="52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2" fontId="28" fillId="0" borderId="26" xfId="65" applyNumberFormat="1" applyFont="1" applyFill="1" applyBorder="1" applyAlignment="1" applyProtection="1">
      <alignment horizontal="center" vertical="center"/>
      <protection/>
    </xf>
    <xf numFmtId="2" fontId="25" fillId="0" borderId="26" xfId="65" applyNumberFormat="1" applyFont="1" applyFill="1" applyBorder="1" applyAlignment="1" applyProtection="1">
      <alignment horizontal="center" vertical="center"/>
      <protection/>
    </xf>
    <xf numFmtId="0" fontId="28" fillId="0" borderId="26" xfId="65" applyNumberFormat="1" applyFont="1" applyFill="1" applyBorder="1" applyAlignment="1" applyProtection="1">
      <alignment horizontal="center" vertical="center"/>
      <protection/>
    </xf>
    <xf numFmtId="0" fontId="66" fillId="0" borderId="26" xfId="65" applyNumberFormat="1" applyFont="1" applyFill="1" applyBorder="1" applyAlignment="1" applyProtection="1">
      <alignment horizontal="center" vertical="center"/>
      <protection/>
    </xf>
    <xf numFmtId="0" fontId="28" fillId="0" borderId="34" xfId="65" applyNumberFormat="1" applyFont="1" applyFill="1" applyBorder="1" applyAlignment="1" applyProtection="1">
      <alignment horizontal="center" vertical="center"/>
      <protection/>
    </xf>
    <xf numFmtId="164" fontId="28" fillId="0" borderId="97" xfId="65" applyNumberFormat="1" applyFont="1" applyFill="1" applyBorder="1" applyAlignment="1" applyProtection="1">
      <alignment horizontal="center" vertical="center"/>
      <protection/>
    </xf>
    <xf numFmtId="2" fontId="25" fillId="0" borderId="82" xfId="65" applyNumberFormat="1" applyFont="1" applyFill="1" applyBorder="1" applyAlignment="1" applyProtection="1">
      <alignment horizontal="center" vertical="center"/>
      <protection/>
    </xf>
    <xf numFmtId="2" fontId="28" fillId="0" borderId="82" xfId="65" applyNumberFormat="1" applyFont="1" applyFill="1" applyBorder="1" applyAlignment="1" applyProtection="1">
      <alignment horizontal="center" vertical="center"/>
      <protection/>
    </xf>
    <xf numFmtId="0" fontId="28" fillId="0" borderId="82" xfId="65" applyNumberFormat="1" applyFont="1" applyFill="1" applyBorder="1" applyAlignment="1" applyProtection="1">
      <alignment horizontal="center" vertical="center"/>
      <protection/>
    </xf>
    <xf numFmtId="0" fontId="66" fillId="0" borderId="82" xfId="65" applyNumberFormat="1" applyFont="1" applyFill="1" applyBorder="1" applyAlignment="1" applyProtection="1">
      <alignment horizontal="center" vertical="center"/>
      <protection/>
    </xf>
    <xf numFmtId="0" fontId="28" fillId="0" borderId="89" xfId="65" applyNumberFormat="1" applyFont="1" applyFill="1" applyBorder="1" applyAlignment="1" applyProtection="1">
      <alignment horizontal="center" vertical="center"/>
      <protection/>
    </xf>
    <xf numFmtId="164" fontId="28" fillId="0" borderId="98" xfId="65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63" xfId="0" applyFont="1" applyBorder="1" applyAlignment="1">
      <alignment horizontal="center" vertical="center" wrapText="1"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64" xfId="0" applyFont="1" applyBorder="1" applyAlignment="1">
      <alignment horizontal="center" vertical="center" wrapText="1"/>
    </xf>
    <xf numFmtId="0" fontId="0" fillId="0" borderId="19" xfId="54" applyFont="1" applyFill="1" applyBorder="1" applyAlignment="1">
      <alignment horizontal="left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19" xfId="54" applyFont="1" applyBorder="1" applyAlignment="1">
      <alignment horizontal="left" vertical="center" wrapText="1"/>
      <protection/>
    </xf>
    <xf numFmtId="0" fontId="0" fillId="0" borderId="66" xfId="0" applyFont="1" applyBorder="1" applyAlignment="1">
      <alignment horizontal="center" vertical="center" wrapText="1"/>
    </xf>
    <xf numFmtId="0" fontId="0" fillId="0" borderId="23" xfId="54" applyFont="1" applyBorder="1" applyAlignment="1">
      <alignment horizontal="left" vertical="center" wrapText="1"/>
      <protection/>
    </xf>
    <xf numFmtId="0" fontId="0" fillId="0" borderId="20" xfId="54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right"/>
    </xf>
    <xf numFmtId="0" fontId="25" fillId="0" borderId="0" xfId="0" applyFont="1" applyFill="1" applyBorder="1" applyAlignment="1">
      <alignment/>
    </xf>
    <xf numFmtId="0" fontId="28" fillId="24" borderId="15" xfId="0" applyFont="1" applyFill="1" applyBorder="1" applyAlignment="1">
      <alignment vertical="center" wrapText="1"/>
    </xf>
    <xf numFmtId="0" fontId="12" fillId="24" borderId="0" xfId="0" applyFont="1" applyFill="1" applyAlignment="1">
      <alignment/>
    </xf>
    <xf numFmtId="0" fontId="28" fillId="0" borderId="70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2" fontId="28" fillId="0" borderId="0" xfId="53" applyNumberFormat="1" applyFont="1" applyFill="1" applyBorder="1" applyAlignment="1">
      <alignment/>
      <protection/>
    </xf>
    <xf numFmtId="0" fontId="21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wrapText="1"/>
    </xf>
    <xf numFmtId="0" fontId="25" fillId="0" borderId="28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 vertical="top" wrapText="1"/>
    </xf>
    <xf numFmtId="0" fontId="36" fillId="0" borderId="33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wrapText="1"/>
    </xf>
    <xf numFmtId="0" fontId="36" fillId="0" borderId="28" xfId="0" applyFont="1" applyFill="1" applyBorder="1" applyAlignment="1">
      <alignment horizontal="center" wrapText="1"/>
    </xf>
    <xf numFmtId="0" fontId="36" fillId="0" borderId="28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8" fillId="0" borderId="2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14" xfId="54" applyFont="1" applyFill="1" applyBorder="1" applyAlignment="1">
      <alignment horizontal="left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24" borderId="12" xfId="54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0" fontId="0" fillId="24" borderId="16" xfId="54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24" borderId="20" xfId="54" applyFont="1" applyFill="1" applyBorder="1" applyAlignment="1">
      <alignment horizontal="center" vertical="center" wrapText="1"/>
      <protection/>
    </xf>
    <xf numFmtId="0" fontId="28" fillId="0" borderId="99" xfId="0" applyFont="1" applyFill="1" applyBorder="1" applyAlignment="1">
      <alignment horizontal="left" vertical="center" wrapText="1"/>
    </xf>
    <xf numFmtId="0" fontId="30" fillId="0" borderId="86" xfId="65" applyNumberFormat="1" applyFont="1" applyFill="1" applyBorder="1" applyAlignment="1" applyProtection="1">
      <alignment vertical="center" wrapText="1"/>
      <protection/>
    </xf>
    <xf numFmtId="0" fontId="30" fillId="0" borderId="52" xfId="65" applyNumberFormat="1" applyFont="1" applyFill="1" applyBorder="1" applyAlignment="1" applyProtection="1">
      <alignment horizontal="center" vertical="center"/>
      <protection/>
    </xf>
    <xf numFmtId="3" fontId="30" fillId="0" borderId="52" xfId="65" applyNumberFormat="1" applyFont="1" applyFill="1" applyBorder="1" applyAlignment="1" applyProtection="1">
      <alignment horizontal="center" vertical="center"/>
      <protection/>
    </xf>
    <xf numFmtId="0" fontId="30" fillId="0" borderId="0" xfId="65" applyNumberFormat="1" applyFont="1" applyFill="1" applyBorder="1" applyAlignment="1" applyProtection="1">
      <alignment vertical="center" wrapText="1"/>
      <protection/>
    </xf>
    <xf numFmtId="0" fontId="30" fillId="0" borderId="0" xfId="65" applyNumberFormat="1" applyFont="1" applyFill="1" applyBorder="1" applyAlignment="1" applyProtection="1">
      <alignment horizontal="center" vertical="center"/>
      <protection/>
    </xf>
    <xf numFmtId="3" fontId="30" fillId="0" borderId="0" xfId="65" applyNumberFormat="1" applyFont="1" applyFill="1" applyBorder="1" applyAlignment="1" applyProtection="1">
      <alignment horizontal="center" vertical="center"/>
      <protection/>
    </xf>
    <xf numFmtId="0" fontId="30" fillId="0" borderId="10" xfId="65" applyNumberFormat="1" applyFont="1" applyFill="1" applyBorder="1" applyAlignment="1" applyProtection="1">
      <alignment vertical="center" wrapText="1"/>
      <protection/>
    </xf>
    <xf numFmtId="0" fontId="30" fillId="0" borderId="10" xfId="65" applyNumberFormat="1" applyFont="1" applyFill="1" applyBorder="1" applyAlignment="1" applyProtection="1">
      <alignment horizontal="center" vertical="center"/>
      <protection/>
    </xf>
    <xf numFmtId="3" fontId="30" fillId="0" borderId="10" xfId="65" applyNumberFormat="1" applyFont="1" applyFill="1" applyBorder="1" applyAlignment="1" applyProtection="1">
      <alignment horizontal="center" vertical="center"/>
      <protection/>
    </xf>
    <xf numFmtId="0" fontId="30" fillId="0" borderId="82" xfId="65" applyNumberFormat="1" applyFont="1" applyFill="1" applyBorder="1" applyAlignment="1" applyProtection="1">
      <alignment vertical="center" wrapText="1"/>
      <protection/>
    </xf>
    <xf numFmtId="0" fontId="30" fillId="0" borderId="82" xfId="65" applyNumberFormat="1" applyFont="1" applyFill="1" applyBorder="1" applyAlignment="1" applyProtection="1">
      <alignment horizontal="center" vertical="center"/>
      <protection/>
    </xf>
    <xf numFmtId="3" fontId="30" fillId="0" borderId="82" xfId="65" applyNumberFormat="1" applyFont="1" applyFill="1" applyBorder="1" applyAlignment="1" applyProtection="1">
      <alignment horizontal="center" vertical="center"/>
      <protection/>
    </xf>
    <xf numFmtId="0" fontId="30" fillId="0" borderId="26" xfId="65" applyNumberFormat="1" applyFont="1" applyFill="1" applyBorder="1" applyAlignment="1" applyProtection="1">
      <alignment vertical="center" wrapText="1"/>
      <protection/>
    </xf>
    <xf numFmtId="0" fontId="30" fillId="0" borderId="26" xfId="65" applyNumberFormat="1" applyFont="1" applyFill="1" applyBorder="1" applyAlignment="1" applyProtection="1">
      <alignment horizontal="center" vertical="center"/>
      <protection/>
    </xf>
    <xf numFmtId="3" fontId="30" fillId="0" borderId="26" xfId="65" applyNumberFormat="1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28" fillId="0" borderId="85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86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/>
    </xf>
    <xf numFmtId="0" fontId="66" fillId="0" borderId="20" xfId="65" applyNumberFormat="1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zamówienia 201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  <cellStyle name="Zły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L45"/>
  <sheetViews>
    <sheetView workbookViewId="0" topLeftCell="A1">
      <selection activeCell="A2" sqref="A2"/>
    </sheetView>
  </sheetViews>
  <sheetFormatPr defaultColWidth="9.140625" defaultRowHeight="12.75"/>
  <cols>
    <col min="1" max="1" width="7.28125" style="2" customWidth="1"/>
    <col min="2" max="2" width="69.140625" style="2" customWidth="1"/>
    <col min="3" max="3" width="8.421875" style="2" customWidth="1"/>
    <col min="4" max="4" width="7.28125" style="2" customWidth="1"/>
    <col min="5" max="5" width="10.7109375" style="2" customWidth="1"/>
    <col min="6" max="6" width="13.421875" style="2" customWidth="1"/>
    <col min="7" max="7" width="10.00390625" style="2" customWidth="1"/>
    <col min="8" max="12" width="13.421875" style="2" customWidth="1"/>
    <col min="13" max="16384" width="9.140625" style="2" customWidth="1"/>
  </cols>
  <sheetData>
    <row r="2" spans="1:11" ht="18">
      <c r="A2" s="301"/>
      <c r="B2" s="298" t="s">
        <v>233</v>
      </c>
      <c r="C2" s="301"/>
      <c r="D2" s="301"/>
      <c r="E2" s="301"/>
      <c r="F2" s="301"/>
      <c r="J2" s="304"/>
      <c r="K2" s="5" t="s">
        <v>438</v>
      </c>
    </row>
    <row r="3" spans="1:11" ht="15.75">
      <c r="A3" s="301"/>
      <c r="B3" s="115"/>
      <c r="C3" s="301"/>
      <c r="D3" s="301"/>
      <c r="E3" s="301"/>
      <c r="F3" s="9" t="s">
        <v>640</v>
      </c>
      <c r="J3" s="304"/>
      <c r="K3" s="5" t="s">
        <v>440</v>
      </c>
    </row>
    <row r="4" spans="1:11" ht="15.75">
      <c r="A4" s="301"/>
      <c r="B4" s="186" t="s">
        <v>626</v>
      </c>
      <c r="C4" s="301"/>
      <c r="D4" s="301"/>
      <c r="E4" s="301"/>
      <c r="F4" s="301"/>
      <c r="J4" s="305"/>
      <c r="K4" s="12" t="s">
        <v>441</v>
      </c>
    </row>
    <row r="5" spans="1:12" ht="15.75" customHeight="1">
      <c r="A5" s="909"/>
      <c r="B5" s="730"/>
      <c r="C5" s="910"/>
      <c r="D5" s="911"/>
      <c r="E5" s="912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</row>
    <row r="6" spans="1:12" ht="15.75">
      <c r="A6" s="913" t="s">
        <v>442</v>
      </c>
      <c r="B6" s="914" t="s">
        <v>443</v>
      </c>
      <c r="C6" s="140" t="s">
        <v>514</v>
      </c>
      <c r="D6" s="915" t="s">
        <v>515</v>
      </c>
      <c r="E6" s="916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</row>
    <row r="7" spans="1:12" ht="15.75">
      <c r="A7" s="919"/>
      <c r="B7" s="920"/>
      <c r="C7" s="921"/>
      <c r="D7" s="922"/>
      <c r="E7" s="916" t="s">
        <v>574</v>
      </c>
      <c r="F7" s="916" t="s">
        <v>574</v>
      </c>
      <c r="G7" s="884"/>
      <c r="H7" s="884" t="s">
        <v>575</v>
      </c>
      <c r="I7" s="917"/>
      <c r="J7" s="918"/>
      <c r="K7" s="884" t="s">
        <v>576</v>
      </c>
      <c r="L7" s="884" t="s">
        <v>575</v>
      </c>
    </row>
    <row r="8" spans="1:12" ht="22.5" customHeight="1">
      <c r="A8" s="18" t="s">
        <v>454</v>
      </c>
      <c r="B8" s="306" t="s">
        <v>627</v>
      </c>
      <c r="C8" s="60" t="s">
        <v>534</v>
      </c>
      <c r="D8" s="17">
        <v>6</v>
      </c>
      <c r="E8" s="406"/>
      <c r="F8" s="407"/>
      <c r="G8" s="408"/>
      <c r="H8" s="407"/>
      <c r="I8" s="409"/>
      <c r="J8" s="410"/>
      <c r="K8" s="409"/>
      <c r="L8" s="407"/>
    </row>
    <row r="9" spans="1:12" ht="21.75" customHeight="1">
      <c r="A9" s="28" t="s">
        <v>458</v>
      </c>
      <c r="B9" s="69" t="s">
        <v>628</v>
      </c>
      <c r="C9" s="66" t="s">
        <v>534</v>
      </c>
      <c r="D9" s="26">
        <v>2</v>
      </c>
      <c r="E9" s="411"/>
      <c r="F9" s="412"/>
      <c r="G9" s="413"/>
      <c r="H9" s="412"/>
      <c r="I9" s="414"/>
      <c r="J9" s="415"/>
      <c r="K9" s="414"/>
      <c r="L9" s="412"/>
    </row>
    <row r="10" spans="1:12" ht="21.75" customHeight="1">
      <c r="A10" s="28" t="s">
        <v>461</v>
      </c>
      <c r="B10" s="69" t="s">
        <v>629</v>
      </c>
      <c r="C10" s="66" t="s">
        <v>534</v>
      </c>
      <c r="D10" s="26">
        <v>2</v>
      </c>
      <c r="E10" s="411"/>
      <c r="F10" s="412"/>
      <c r="G10" s="413"/>
      <c r="H10" s="412"/>
      <c r="I10" s="414"/>
      <c r="J10" s="415"/>
      <c r="K10" s="414"/>
      <c r="L10" s="412"/>
    </row>
    <row r="11" spans="1:12" ht="21.75" customHeight="1">
      <c r="A11" s="28" t="s">
        <v>465</v>
      </c>
      <c r="B11" s="69" t="s">
        <v>630</v>
      </c>
      <c r="C11" s="66" t="s">
        <v>534</v>
      </c>
      <c r="D11" s="26">
        <v>1</v>
      </c>
      <c r="E11" s="411"/>
      <c r="F11" s="412"/>
      <c r="G11" s="413"/>
      <c r="H11" s="412"/>
      <c r="I11" s="414"/>
      <c r="J11" s="415"/>
      <c r="K11" s="414"/>
      <c r="L11" s="412"/>
    </row>
    <row r="12" spans="1:12" ht="21.75" customHeight="1">
      <c r="A12" s="28" t="s">
        <v>467</v>
      </c>
      <c r="B12" s="69" t="s">
        <v>631</v>
      </c>
      <c r="C12" s="66" t="s">
        <v>534</v>
      </c>
      <c r="D12" s="26">
        <v>1</v>
      </c>
      <c r="E12" s="411"/>
      <c r="F12" s="412"/>
      <c r="G12" s="413"/>
      <c r="H12" s="412"/>
      <c r="I12" s="414"/>
      <c r="J12" s="415"/>
      <c r="K12" s="416"/>
      <c r="L12" s="412"/>
    </row>
    <row r="13" spans="1:12" ht="21.75" customHeight="1">
      <c r="A13" s="28" t="s">
        <v>469</v>
      </c>
      <c r="B13" s="69" t="s">
        <v>632</v>
      </c>
      <c r="C13" s="66" t="s">
        <v>534</v>
      </c>
      <c r="D13" s="26">
        <v>1</v>
      </c>
      <c r="E13" s="411"/>
      <c r="F13" s="412"/>
      <c r="G13" s="413"/>
      <c r="H13" s="412"/>
      <c r="I13" s="414"/>
      <c r="J13" s="415"/>
      <c r="K13" s="416"/>
      <c r="L13" s="412"/>
    </row>
    <row r="14" spans="1:12" ht="21.75" customHeight="1">
      <c r="A14" s="28" t="s">
        <v>472</v>
      </c>
      <c r="B14" s="239" t="s">
        <v>633</v>
      </c>
      <c r="C14" s="240" t="s">
        <v>534</v>
      </c>
      <c r="D14" s="241">
        <v>2</v>
      </c>
      <c r="E14" s="411"/>
      <c r="F14" s="412"/>
      <c r="G14" s="413"/>
      <c r="H14" s="412"/>
      <c r="I14" s="414"/>
      <c r="J14" s="415"/>
      <c r="K14" s="416"/>
      <c r="L14" s="412"/>
    </row>
    <row r="15" spans="1:12" ht="30.75" customHeight="1">
      <c r="A15" s="28" t="s">
        <v>476</v>
      </c>
      <c r="B15" s="65" t="s">
        <v>634</v>
      </c>
      <c r="C15" s="280" t="s">
        <v>478</v>
      </c>
      <c r="D15" s="361">
        <v>1</v>
      </c>
      <c r="E15" s="411"/>
      <c r="F15" s="412"/>
      <c r="G15" s="413"/>
      <c r="H15" s="412"/>
      <c r="I15" s="414"/>
      <c r="J15" s="417"/>
      <c r="K15" s="418"/>
      <c r="L15" s="412"/>
    </row>
    <row r="16" spans="1:12" ht="22.5" customHeight="1">
      <c r="A16" s="34" t="s">
        <v>479</v>
      </c>
      <c r="B16" s="1319" t="s">
        <v>635</v>
      </c>
      <c r="C16" s="393" t="s">
        <v>478</v>
      </c>
      <c r="D16" s="393">
        <v>6</v>
      </c>
      <c r="E16" s="1191"/>
      <c r="F16" s="1190"/>
      <c r="G16" s="1192"/>
      <c r="H16" s="1190"/>
      <c r="I16" s="1187"/>
      <c r="J16" s="1188"/>
      <c r="K16" s="1189"/>
      <c r="L16" s="1190"/>
    </row>
    <row r="17" spans="1:12" ht="30" customHeight="1">
      <c r="A17" s="289"/>
      <c r="B17" s="289"/>
      <c r="C17" s="289"/>
      <c r="D17" s="289"/>
      <c r="E17" s="284" t="s">
        <v>510</v>
      </c>
      <c r="F17" s="363"/>
      <c r="G17" s="284" t="s">
        <v>510</v>
      </c>
      <c r="H17" s="363"/>
      <c r="I17" s="289"/>
      <c r="J17" s="289"/>
      <c r="K17" s="289"/>
      <c r="L17" s="289"/>
    </row>
    <row r="18" spans="1:12" ht="15.75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</row>
    <row r="19" spans="1:12" ht="18.75" customHeight="1">
      <c r="A19" s="289"/>
      <c r="B19" s="1235" t="s">
        <v>417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</row>
    <row r="20" spans="1:12" ht="15.75">
      <c r="A20" s="289"/>
      <c r="B20" s="289"/>
      <c r="C20" s="289"/>
      <c r="D20" s="289"/>
      <c r="E20" s="289"/>
      <c r="F20" s="289"/>
      <c r="G20" s="289"/>
      <c r="I20" s="289"/>
      <c r="J20" s="289"/>
      <c r="K20" s="289"/>
      <c r="L20" s="289"/>
    </row>
    <row r="21" spans="1:12" s="300" customFormat="1" ht="21" customHeight="1">
      <c r="A21" s="295"/>
      <c r="B21" s="1206" t="s">
        <v>600</v>
      </c>
      <c r="C21" s="296"/>
      <c r="D21" s="297"/>
      <c r="E21" s="297"/>
      <c r="F21" s="297"/>
      <c r="H21" s="298"/>
      <c r="I21" s="295"/>
      <c r="J21" s="295"/>
      <c r="K21" s="295"/>
      <c r="L21" s="295"/>
    </row>
    <row r="22" spans="1:12" ht="15.75">
      <c r="A22" s="289"/>
      <c r="B22" s="1203" t="s">
        <v>218</v>
      </c>
      <c r="C22" s="289"/>
      <c r="D22" s="289"/>
      <c r="E22" s="289"/>
      <c r="F22" s="289"/>
      <c r="G22" s="289"/>
      <c r="I22" s="289"/>
      <c r="J22" s="289"/>
      <c r="K22" s="289"/>
      <c r="L22" s="289"/>
    </row>
    <row r="23" spans="1:12" ht="15.75">
      <c r="A23" s="289"/>
      <c r="B23" s="289"/>
      <c r="C23" s="289"/>
      <c r="D23" s="289"/>
      <c r="E23" s="289"/>
      <c r="F23" s="289"/>
      <c r="G23" s="289"/>
      <c r="I23" s="289"/>
      <c r="J23" s="289"/>
      <c r="K23" s="289"/>
      <c r="L23" s="289"/>
    </row>
    <row r="24" spans="1:12" ht="15.75">
      <c r="A24" s="289"/>
      <c r="B24" s="289"/>
      <c r="C24" s="289"/>
      <c r="D24" s="289"/>
      <c r="E24" s="289"/>
      <c r="F24" s="289"/>
      <c r="G24" s="289"/>
      <c r="I24" s="289"/>
      <c r="J24" s="289"/>
      <c r="K24" s="289"/>
      <c r="L24" s="289"/>
    </row>
    <row r="25" spans="1:12" ht="15.75">
      <c r="A25" s="289"/>
      <c r="B25" s="141" t="s">
        <v>557</v>
      </c>
      <c r="C25" s="289"/>
      <c r="D25" s="289"/>
      <c r="E25" s="289"/>
      <c r="F25" s="289"/>
      <c r="G25" s="289"/>
      <c r="I25" s="289"/>
      <c r="J25" s="289"/>
      <c r="K25" s="289"/>
      <c r="L25" s="289"/>
    </row>
    <row r="26" spans="1:12" ht="15.75">
      <c r="A26" s="289"/>
      <c r="B26" s="141" t="s">
        <v>558</v>
      </c>
      <c r="C26" s="289"/>
      <c r="D26" s="289"/>
      <c r="E26" s="289"/>
      <c r="F26" s="289"/>
      <c r="G26" s="289"/>
      <c r="I26" s="289"/>
      <c r="J26" s="289"/>
      <c r="K26" s="289"/>
      <c r="L26" s="289"/>
    </row>
    <row r="27" spans="1:12" ht="15.75">
      <c r="A27" s="289"/>
      <c r="B27" s="141" t="s">
        <v>559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</row>
    <row r="28" spans="8:12" ht="15.75">
      <c r="H28" s="186"/>
      <c r="L28" s="289"/>
    </row>
    <row r="37" ht="15.75">
      <c r="F37" s="11" t="s">
        <v>487</v>
      </c>
    </row>
    <row r="41" spans="2:11" ht="15.75">
      <c r="B41" s="289"/>
      <c r="C41" s="320"/>
      <c r="D41" s="320"/>
      <c r="E41" s="186"/>
      <c r="F41" s="336"/>
      <c r="G41" s="320"/>
      <c r="H41" s="320"/>
      <c r="I41" s="320"/>
      <c r="J41" s="320"/>
      <c r="K41" s="289"/>
    </row>
    <row r="45" spans="2:11" ht="18.75">
      <c r="B45" s="53" t="s">
        <v>488</v>
      </c>
      <c r="C45" s="54"/>
      <c r="D45" s="54"/>
      <c r="E45" s="54"/>
      <c r="F45" s="54"/>
      <c r="G45" s="55"/>
      <c r="H45" s="55"/>
      <c r="I45" s="55"/>
      <c r="J45" s="55"/>
      <c r="K45" s="112">
        <v>36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C144"/>
  <sheetViews>
    <sheetView workbookViewId="0" topLeftCell="A1">
      <selection activeCell="A2" sqref="A2"/>
    </sheetView>
  </sheetViews>
  <sheetFormatPr defaultColWidth="9.140625" defaultRowHeight="12.75"/>
  <cols>
    <col min="1" max="1" width="6.7109375" style="2" customWidth="1"/>
    <col min="2" max="2" width="64.00390625" style="2" customWidth="1"/>
    <col min="3" max="3" width="10.7109375" style="301" customWidth="1"/>
    <col min="4" max="4" width="8.57421875" style="9" customWidth="1"/>
    <col min="5" max="5" width="9.57421875" style="9" customWidth="1"/>
    <col min="6" max="6" width="13.421875" style="9" customWidth="1"/>
    <col min="7" max="7" width="10.00390625" style="9" customWidth="1"/>
    <col min="8" max="9" width="13.421875" style="9" customWidth="1"/>
    <col min="10" max="10" width="14.8515625" style="9" customWidth="1"/>
    <col min="11" max="12" width="13.421875" style="9" customWidth="1"/>
    <col min="13" max="29" width="9.140625" style="9" customWidth="1"/>
    <col min="30" max="16384" width="9.140625" style="2" customWidth="1"/>
  </cols>
  <sheetData>
    <row r="1" spans="1:29" s="50" customFormat="1" ht="15.75">
      <c r="A1" s="301"/>
      <c r="B1" s="274"/>
      <c r="C1" s="301"/>
      <c r="D1" s="9"/>
      <c r="E1" s="9"/>
      <c r="F1" s="9"/>
      <c r="G1" s="9"/>
      <c r="H1" s="9"/>
      <c r="I1" s="9"/>
      <c r="K1" s="9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s="50" customFormat="1" ht="18">
      <c r="A2" s="301"/>
      <c r="B2" s="298" t="s">
        <v>233</v>
      </c>
      <c r="C2" s="301"/>
      <c r="D2" s="9"/>
      <c r="E2" s="9"/>
      <c r="F2" s="9"/>
      <c r="G2" s="9"/>
      <c r="H2" s="9"/>
      <c r="I2" s="9"/>
      <c r="J2" s="304"/>
      <c r="K2" s="5" t="s">
        <v>438</v>
      </c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s="50" customFormat="1" ht="15.75">
      <c r="A3" s="301"/>
      <c r="B3" s="274"/>
      <c r="C3" s="301"/>
      <c r="D3" s="9"/>
      <c r="E3" s="9"/>
      <c r="F3" s="9" t="s">
        <v>10</v>
      </c>
      <c r="G3" s="9"/>
      <c r="H3" s="9"/>
      <c r="I3" s="9"/>
      <c r="J3" s="304"/>
      <c r="K3" s="5" t="s">
        <v>440</v>
      </c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29" s="50" customFormat="1" ht="15.75">
      <c r="A4" s="319"/>
      <c r="B4" s="1248" t="s">
        <v>32</v>
      </c>
      <c r="C4" s="319"/>
      <c r="D4" s="320"/>
      <c r="E4" s="9"/>
      <c r="F4" s="9"/>
      <c r="G4" s="9"/>
      <c r="H4" s="9"/>
      <c r="I4" s="9"/>
      <c r="J4" s="305"/>
      <c r="K4" s="12" t="s">
        <v>441</v>
      </c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</row>
    <row r="5" spans="1:29" s="50" customFormat="1" ht="15.75" customHeight="1">
      <c r="A5" s="909"/>
      <c r="B5" s="730"/>
      <c r="C5" s="910"/>
      <c r="D5" s="911"/>
      <c r="E5" s="912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</row>
    <row r="6" spans="1:29" s="50" customFormat="1" ht="15.75">
      <c r="A6" s="913" t="s">
        <v>442</v>
      </c>
      <c r="B6" s="914" t="s">
        <v>443</v>
      </c>
      <c r="C6" s="140" t="s">
        <v>514</v>
      </c>
      <c r="D6" s="915" t="s">
        <v>515</v>
      </c>
      <c r="E6" s="916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</row>
    <row r="7" spans="1:29" s="50" customFormat="1" ht="16.5" thickBot="1">
      <c r="A7" s="913"/>
      <c r="B7" s="914"/>
      <c r="C7" s="140"/>
      <c r="D7" s="915"/>
      <c r="E7" s="916" t="s">
        <v>574</v>
      </c>
      <c r="F7" s="916" t="s">
        <v>574</v>
      </c>
      <c r="G7" s="884"/>
      <c r="H7" s="884" t="s">
        <v>575</v>
      </c>
      <c r="I7" s="917"/>
      <c r="J7" s="918"/>
      <c r="K7" s="884" t="s">
        <v>576</v>
      </c>
      <c r="L7" s="884" t="s">
        <v>575</v>
      </c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</row>
    <row r="8" spans="1:29" s="50" customFormat="1" ht="37.5" customHeight="1">
      <c r="A8" s="923" t="s">
        <v>454</v>
      </c>
      <c r="B8" s="924" t="s">
        <v>637</v>
      </c>
      <c r="C8" s="925" t="s">
        <v>530</v>
      </c>
      <c r="D8" s="926">
        <v>10</v>
      </c>
      <c r="E8" s="927"/>
      <c r="F8" s="928"/>
      <c r="G8" s="929"/>
      <c r="H8" s="930"/>
      <c r="I8" s="931"/>
      <c r="J8" s="932"/>
      <c r="K8" s="933"/>
      <c r="L8" s="934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</row>
    <row r="9" spans="1:29" s="50" customFormat="1" ht="37.5" customHeight="1" thickBot="1">
      <c r="A9" s="935" t="s">
        <v>458</v>
      </c>
      <c r="B9" s="936" t="s">
        <v>638</v>
      </c>
      <c r="C9" s="937" t="s">
        <v>530</v>
      </c>
      <c r="D9" s="938">
        <v>20000</v>
      </c>
      <c r="E9" s="939"/>
      <c r="F9" s="940"/>
      <c r="G9" s="941"/>
      <c r="H9" s="942"/>
      <c r="I9" s="943"/>
      <c r="J9" s="944"/>
      <c r="K9" s="945"/>
      <c r="L9" s="946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</row>
    <row r="10" spans="1:29" s="50" customFormat="1" ht="30" customHeight="1" thickBot="1">
      <c r="A10" s="44"/>
      <c r="B10" s="47"/>
      <c r="C10" s="44"/>
      <c r="D10" s="420"/>
      <c r="E10" s="284" t="s">
        <v>510</v>
      </c>
      <c r="F10" s="363"/>
      <c r="G10" s="284" t="s">
        <v>510</v>
      </c>
      <c r="H10" s="363"/>
      <c r="I10" s="286"/>
      <c r="J10" s="286"/>
      <c r="K10" s="286"/>
      <c r="L10" s="286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</row>
    <row r="11" spans="1:29" s="50" customFormat="1" ht="15" customHeight="1">
      <c r="A11" s="293"/>
      <c r="C11" s="177"/>
      <c r="D11" s="177"/>
      <c r="E11" s="421"/>
      <c r="F11" s="421"/>
      <c r="G11" s="320"/>
      <c r="H11" s="320"/>
      <c r="I11" s="320"/>
      <c r="J11" s="320"/>
      <c r="K11" s="320"/>
      <c r="L11" s="324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</row>
    <row r="12" spans="1:29" s="50" customFormat="1" ht="16.5" customHeight="1">
      <c r="A12" s="293"/>
      <c r="B12" s="1235" t="s">
        <v>418</v>
      </c>
      <c r="C12" s="177"/>
      <c r="D12" s="177"/>
      <c r="E12" s="421"/>
      <c r="F12" s="421"/>
      <c r="G12" s="320"/>
      <c r="H12" s="320"/>
      <c r="I12" s="320"/>
      <c r="J12" s="320"/>
      <c r="K12" s="320"/>
      <c r="L12" s="324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</row>
    <row r="13" spans="1:29" s="50" customFormat="1" ht="15.75" customHeight="1">
      <c r="A13" s="293"/>
      <c r="B13" s="289"/>
      <c r="C13" s="177"/>
      <c r="D13" s="177"/>
      <c r="E13" s="421"/>
      <c r="F13" s="421"/>
      <c r="G13" s="320"/>
      <c r="H13" s="320"/>
      <c r="I13" s="320"/>
      <c r="J13" s="320"/>
      <c r="K13" s="320"/>
      <c r="L13" s="324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</row>
    <row r="14" spans="2:29" s="325" customFormat="1" ht="21" customHeight="1">
      <c r="B14" s="330" t="s">
        <v>600</v>
      </c>
      <c r="C14" s="296"/>
      <c r="D14" s="297"/>
      <c r="E14" s="297"/>
      <c r="F14" s="297"/>
      <c r="H14" s="298"/>
      <c r="L14" s="28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</row>
    <row r="15" spans="2:29" s="50" customFormat="1" ht="16.5" customHeight="1">
      <c r="B15" s="1207" t="s">
        <v>639</v>
      </c>
      <c r="L15" s="324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2:29" s="50" customFormat="1" ht="14.25" customHeight="1">
      <c r="B16" s="1208" t="s">
        <v>217</v>
      </c>
      <c r="L16" s="324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2:29" s="50" customFormat="1" ht="14.25" customHeight="1">
      <c r="B17" s="1208" t="s">
        <v>37</v>
      </c>
      <c r="L17" s="324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2:29" s="50" customFormat="1" ht="14.25" customHeight="1">
      <c r="L18" s="324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2:29" s="50" customFormat="1" ht="14.25" customHeight="1">
      <c r="L19" s="32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2:29" s="50" customFormat="1" ht="15.75" customHeight="1">
      <c r="B20" s="141" t="s">
        <v>557</v>
      </c>
      <c r="L20" s="324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s="50" customFormat="1" ht="15.75" customHeight="1">
      <c r="A21" s="422"/>
      <c r="B21" s="141" t="s">
        <v>558</v>
      </c>
      <c r="C21" s="423"/>
      <c r="D21" s="424"/>
      <c r="E21" s="425"/>
      <c r="F21" s="425"/>
      <c r="G21" s="9"/>
      <c r="H21" s="186"/>
      <c r="I21" s="9"/>
      <c r="J21" s="9"/>
      <c r="K21" s="9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s="50" customFormat="1" ht="15.75" customHeight="1">
      <c r="A22" s="422"/>
      <c r="B22" s="141" t="s">
        <v>559</v>
      </c>
      <c r="C22" s="423"/>
      <c r="D22" s="424"/>
      <c r="E22" s="425"/>
      <c r="F22" s="425"/>
      <c r="G22" s="9"/>
      <c r="H22" s="9"/>
      <c r="I22" s="9"/>
      <c r="J22" s="9"/>
      <c r="K22" s="9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</row>
    <row r="23" spans="1:29" s="50" customFormat="1" ht="18.75" customHeight="1">
      <c r="A23" s="422"/>
      <c r="B23" s="422"/>
      <c r="C23" s="423"/>
      <c r="D23" s="424"/>
      <c r="E23" s="425"/>
      <c r="F23" s="425"/>
      <c r="G23" s="9"/>
      <c r="H23" s="9"/>
      <c r="I23" s="9"/>
      <c r="J23" s="9"/>
      <c r="K23" s="9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s="50" customFormat="1" ht="18.75" customHeight="1">
      <c r="A24" s="422"/>
      <c r="B24" s="422"/>
      <c r="C24" s="423"/>
      <c r="D24" s="424"/>
      <c r="E24" s="425"/>
      <c r="F24" s="425"/>
      <c r="G24" s="9"/>
      <c r="H24" s="9"/>
      <c r="I24" s="9"/>
      <c r="J24" s="9"/>
      <c r="K24" s="9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s="50" customFormat="1" ht="18.75" customHeight="1">
      <c r="A25" s="422"/>
      <c r="B25" s="422"/>
      <c r="C25" s="423"/>
      <c r="D25" s="424"/>
      <c r="E25" s="425"/>
      <c r="F25" s="425"/>
      <c r="G25" s="9"/>
      <c r="H25" s="9"/>
      <c r="I25" s="9"/>
      <c r="J25" s="9"/>
      <c r="K25" s="9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s="50" customFormat="1" ht="18.75" customHeight="1">
      <c r="A26" s="422"/>
      <c r="B26" s="422"/>
      <c r="C26" s="423"/>
      <c r="D26" s="424"/>
      <c r="E26" s="425"/>
      <c r="F26" s="425"/>
      <c r="G26" s="9"/>
      <c r="H26" s="9"/>
      <c r="I26" s="9"/>
      <c r="J26" s="9"/>
      <c r="K26" s="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</row>
    <row r="27" spans="1:29" s="50" customFormat="1" ht="18.75" customHeight="1">
      <c r="A27" s="422"/>
      <c r="B27" s="422"/>
      <c r="C27" s="423"/>
      <c r="D27" s="424"/>
      <c r="E27" s="425"/>
      <c r="F27" s="425"/>
      <c r="G27" s="9"/>
      <c r="H27" s="9"/>
      <c r="I27" s="9"/>
      <c r="J27" s="9"/>
      <c r="K27" s="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</row>
    <row r="28" spans="1:29" s="50" customFormat="1" ht="18.75" customHeight="1">
      <c r="A28" s="422"/>
      <c r="B28" s="422"/>
      <c r="C28" s="423"/>
      <c r="D28" s="424"/>
      <c r="E28" s="425"/>
      <c r="F28" s="11" t="s">
        <v>487</v>
      </c>
      <c r="G28" s="9"/>
      <c r="H28" s="9"/>
      <c r="I28" s="9"/>
      <c r="J28" s="9"/>
      <c r="K28" s="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</row>
    <row r="29" spans="1:29" s="50" customFormat="1" ht="18.75" customHeight="1">
      <c r="A29" s="293"/>
      <c r="B29" s="293"/>
      <c r="C29" s="177"/>
      <c r="D29" s="177"/>
      <c r="E29" s="421"/>
      <c r="F29" s="421"/>
      <c r="G29" s="320"/>
      <c r="I29" s="320"/>
      <c r="J29" s="320"/>
      <c r="K29" s="32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</row>
    <row r="30" spans="2:29" s="50" customFormat="1" ht="18.75" customHeight="1">
      <c r="B30" s="289"/>
      <c r="C30" s="320"/>
      <c r="D30" s="320"/>
      <c r="E30" s="186"/>
      <c r="F30" s="336"/>
      <c r="G30" s="320"/>
      <c r="H30" s="320"/>
      <c r="I30" s="320"/>
      <c r="J30" s="320"/>
      <c r="K30" s="289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</row>
    <row r="31" spans="2:29" s="50" customFormat="1" ht="18.75" customHeight="1">
      <c r="B31" s="289"/>
      <c r="C31" s="320"/>
      <c r="D31" s="320"/>
      <c r="E31" s="186"/>
      <c r="F31" s="336"/>
      <c r="G31" s="320"/>
      <c r="H31" s="320"/>
      <c r="I31" s="320"/>
      <c r="J31" s="320"/>
      <c r="K31" s="289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</row>
    <row r="32" spans="1:29" s="50" customFormat="1" ht="18.75" customHeight="1">
      <c r="A32" s="422"/>
      <c r="B32" s="422"/>
      <c r="C32" s="423"/>
      <c r="D32" s="424"/>
      <c r="E32" s="425"/>
      <c r="F32" s="425"/>
      <c r="G32" s="9"/>
      <c r="H32" s="9"/>
      <c r="I32" s="9"/>
      <c r="J32" s="9"/>
      <c r="K32" s="9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</row>
    <row r="33" spans="1:29" s="50" customFormat="1" ht="18.75" customHeight="1">
      <c r="A33" s="422"/>
      <c r="B33" s="422"/>
      <c r="C33" s="423"/>
      <c r="D33" s="424"/>
      <c r="E33" s="425"/>
      <c r="F33" s="425"/>
      <c r="G33" s="9"/>
      <c r="H33" s="9"/>
      <c r="I33" s="9"/>
      <c r="J33" s="9"/>
      <c r="K33" s="9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</row>
    <row r="34" spans="1:29" s="50" customFormat="1" ht="18.75" customHeight="1">
      <c r="A34" s="422"/>
      <c r="B34" s="422"/>
      <c r="C34" s="423"/>
      <c r="D34" s="424"/>
      <c r="E34" s="425"/>
      <c r="F34" s="425"/>
      <c r="G34" s="9"/>
      <c r="H34" s="9"/>
      <c r="I34" s="9"/>
      <c r="J34" s="9"/>
      <c r="K34" s="9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1:29" s="50" customFormat="1" ht="18.75" customHeight="1">
      <c r="A35" s="422"/>
      <c r="B35" s="422"/>
      <c r="C35" s="423"/>
      <c r="D35" s="424"/>
      <c r="E35" s="425"/>
      <c r="F35" s="425"/>
      <c r="G35" s="9"/>
      <c r="H35" s="9"/>
      <c r="I35" s="9"/>
      <c r="J35" s="9"/>
      <c r="K35" s="9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</row>
    <row r="36" spans="1:29" s="50" customFormat="1" ht="18.75" customHeight="1">
      <c r="A36" s="422"/>
      <c r="B36" s="422"/>
      <c r="C36" s="423"/>
      <c r="D36" s="424"/>
      <c r="E36" s="425"/>
      <c r="F36" s="425"/>
      <c r="G36" s="9"/>
      <c r="H36" s="9"/>
      <c r="I36" s="9"/>
      <c r="J36" s="9"/>
      <c r="K36" s="9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</row>
    <row r="37" spans="1:29" s="50" customFormat="1" ht="18.75" customHeight="1">
      <c r="A37" s="422"/>
      <c r="B37" s="422"/>
      <c r="C37" s="423"/>
      <c r="D37" s="424"/>
      <c r="E37" s="425"/>
      <c r="F37" s="425"/>
      <c r="G37" s="9"/>
      <c r="H37" s="9"/>
      <c r="I37" s="9"/>
      <c r="J37" s="9"/>
      <c r="K37" s="9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s="50" customFormat="1" ht="18.75" customHeight="1">
      <c r="A38" s="422"/>
      <c r="B38" s="422"/>
      <c r="C38" s="423"/>
      <c r="D38" s="424"/>
      <c r="E38" s="425"/>
      <c r="F38" s="425"/>
      <c r="G38" s="9"/>
      <c r="H38" s="9"/>
      <c r="I38" s="9"/>
      <c r="J38" s="9"/>
      <c r="K38" s="9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</row>
    <row r="39" spans="1:29" s="50" customFormat="1" ht="18.75" customHeight="1">
      <c r="A39" s="422"/>
      <c r="B39" s="422"/>
      <c r="C39" s="423"/>
      <c r="D39" s="424"/>
      <c r="E39" s="425"/>
      <c r="F39" s="425"/>
      <c r="G39" s="9"/>
      <c r="H39" s="9"/>
      <c r="I39" s="9"/>
      <c r="J39" s="9"/>
      <c r="K39" s="9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spans="1:29" s="50" customFormat="1" ht="18.75" customHeight="1">
      <c r="A40" s="422"/>
      <c r="B40" s="53" t="s">
        <v>488</v>
      </c>
      <c r="C40" s="54"/>
      <c r="D40" s="54"/>
      <c r="E40" s="54"/>
      <c r="F40" s="54"/>
      <c r="G40" s="55"/>
      <c r="H40" s="55"/>
      <c r="I40" s="55"/>
      <c r="J40" s="55"/>
      <c r="K40" s="112">
        <v>37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</row>
    <row r="41" spans="1:29" s="50" customFormat="1" ht="18.75" customHeight="1">
      <c r="A41" s="422"/>
      <c r="B41" s="422"/>
      <c r="C41" s="423"/>
      <c r="D41" s="424"/>
      <c r="E41" s="425"/>
      <c r="F41" s="425"/>
      <c r="G41" s="9"/>
      <c r="H41" s="9"/>
      <c r="I41" s="9"/>
      <c r="J41" s="9"/>
      <c r="K41" s="9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</row>
    <row r="42" spans="1:29" s="50" customFormat="1" ht="18.75" customHeight="1">
      <c r="A42" s="422"/>
      <c r="B42" s="422"/>
      <c r="C42" s="423"/>
      <c r="D42" s="424"/>
      <c r="E42" s="425"/>
      <c r="F42" s="425"/>
      <c r="G42" s="9"/>
      <c r="H42" s="9"/>
      <c r="I42" s="9"/>
      <c r="J42" s="9"/>
      <c r="K42" s="9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</row>
    <row r="43" spans="1:29" s="50" customFormat="1" ht="18.75" customHeight="1">
      <c r="A43" s="422"/>
      <c r="B43" s="422"/>
      <c r="C43" s="423"/>
      <c r="D43" s="424"/>
      <c r="E43" s="425"/>
      <c r="F43" s="425"/>
      <c r="G43" s="9"/>
      <c r="H43" s="9"/>
      <c r="I43" s="9"/>
      <c r="J43" s="9"/>
      <c r="K43" s="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</row>
    <row r="44" spans="1:29" s="50" customFormat="1" ht="18.75" customHeight="1">
      <c r="A44" s="422"/>
      <c r="B44" s="422"/>
      <c r="C44" s="423"/>
      <c r="D44" s="424"/>
      <c r="E44" s="425"/>
      <c r="F44" s="425"/>
      <c r="G44" s="9"/>
      <c r="H44" s="9"/>
      <c r="I44" s="9"/>
      <c r="J44" s="9"/>
      <c r="K44" s="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</row>
    <row r="45" spans="1:29" s="50" customFormat="1" ht="18.75" customHeight="1">
      <c r="A45" s="422"/>
      <c r="B45" s="422"/>
      <c r="C45" s="423"/>
      <c r="D45" s="424"/>
      <c r="E45" s="425"/>
      <c r="F45" s="425"/>
      <c r="G45" s="9"/>
      <c r="H45" s="9"/>
      <c r="I45" s="9"/>
      <c r="J45" s="9"/>
      <c r="K45" s="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</row>
    <row r="46" spans="1:29" s="50" customFormat="1" ht="18.75" customHeight="1">
      <c r="A46" s="422"/>
      <c r="B46" s="422"/>
      <c r="C46" s="423"/>
      <c r="D46" s="424"/>
      <c r="E46" s="425"/>
      <c r="F46" s="425"/>
      <c r="G46" s="9"/>
      <c r="H46" s="9"/>
      <c r="I46" s="9"/>
      <c r="J46" s="9"/>
      <c r="K46" s="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</row>
    <row r="47" spans="1:29" s="50" customFormat="1" ht="18.75" customHeight="1">
      <c r="A47" s="422"/>
      <c r="B47" s="422"/>
      <c r="C47" s="423"/>
      <c r="D47" s="424"/>
      <c r="E47" s="425"/>
      <c r="F47" s="425"/>
      <c r="G47" s="9"/>
      <c r="H47" s="9"/>
      <c r="I47" s="9"/>
      <c r="J47" s="9"/>
      <c r="K47" s="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</row>
    <row r="48" spans="1:29" s="50" customFormat="1" ht="18.75" customHeight="1">
      <c r="A48" s="422"/>
      <c r="B48" s="422"/>
      <c r="C48" s="423"/>
      <c r="D48" s="424"/>
      <c r="E48" s="425"/>
      <c r="F48" s="425"/>
      <c r="G48" s="9"/>
      <c r="H48" s="9"/>
      <c r="I48" s="9"/>
      <c r="J48" s="9"/>
      <c r="K48" s="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</row>
    <row r="49" spans="1:29" s="50" customFormat="1" ht="18.75" customHeight="1">
      <c r="A49" s="422"/>
      <c r="B49" s="422"/>
      <c r="C49" s="423"/>
      <c r="D49" s="424"/>
      <c r="E49" s="425"/>
      <c r="F49" s="425"/>
      <c r="G49" s="9"/>
      <c r="H49" s="9"/>
      <c r="I49" s="9"/>
      <c r="J49" s="9"/>
      <c r="K49" s="9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s="50" customFormat="1" ht="18.75" customHeight="1">
      <c r="A50" s="422"/>
      <c r="B50" s="422"/>
      <c r="C50" s="423"/>
      <c r="D50" s="424"/>
      <c r="E50" s="425"/>
      <c r="F50" s="425"/>
      <c r="G50" s="9"/>
      <c r="H50" s="9"/>
      <c r="I50" s="9"/>
      <c r="J50" s="9"/>
      <c r="K50" s="9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</row>
    <row r="51" spans="1:29" s="50" customFormat="1" ht="18.75" customHeight="1">
      <c r="A51" s="422"/>
      <c r="B51" s="422"/>
      <c r="C51" s="423"/>
      <c r="D51" s="424"/>
      <c r="E51" s="425"/>
      <c r="F51" s="425"/>
      <c r="G51" s="9"/>
      <c r="H51" s="9"/>
      <c r="I51" s="9"/>
      <c r="J51" s="9"/>
      <c r="K51" s="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</row>
    <row r="52" spans="1:29" s="50" customFormat="1" ht="18.75" customHeight="1">
      <c r="A52" s="422"/>
      <c r="B52" s="422"/>
      <c r="C52" s="423"/>
      <c r="D52" s="424"/>
      <c r="E52" s="425"/>
      <c r="F52" s="425"/>
      <c r="G52" s="9"/>
      <c r="H52" s="9"/>
      <c r="I52" s="9"/>
      <c r="J52" s="9"/>
      <c r="K52" s="9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</row>
    <row r="53" spans="1:29" s="50" customFormat="1" ht="18.75" customHeight="1">
      <c r="A53" s="422"/>
      <c r="B53" s="422"/>
      <c r="C53" s="423"/>
      <c r="D53" s="424"/>
      <c r="E53" s="425"/>
      <c r="F53" s="425"/>
      <c r="G53" s="9"/>
      <c r="H53" s="9"/>
      <c r="I53" s="9"/>
      <c r="J53" s="9"/>
      <c r="K53" s="9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</row>
    <row r="54" spans="1:29" s="50" customFormat="1" ht="18.75" customHeight="1">
      <c r="A54" s="422"/>
      <c r="B54" s="422"/>
      <c r="C54" s="423"/>
      <c r="D54" s="424"/>
      <c r="E54" s="425"/>
      <c r="F54" s="425"/>
      <c r="G54" s="9"/>
      <c r="H54" s="9"/>
      <c r="I54" s="9"/>
      <c r="J54" s="9"/>
      <c r="K54" s="9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</row>
    <row r="55" spans="1:29" s="50" customFormat="1" ht="18.75" customHeight="1">
      <c r="A55" s="422"/>
      <c r="B55" s="422"/>
      <c r="C55" s="423"/>
      <c r="D55" s="424"/>
      <c r="E55" s="425"/>
      <c r="F55" s="425"/>
      <c r="G55" s="9"/>
      <c r="H55" s="9"/>
      <c r="I55" s="9"/>
      <c r="J55" s="9"/>
      <c r="K55" s="9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</row>
    <row r="56" spans="1:29" s="50" customFormat="1" ht="18.75" customHeight="1">
      <c r="A56" s="422"/>
      <c r="B56" s="422"/>
      <c r="C56" s="423"/>
      <c r="D56" s="424"/>
      <c r="E56" s="425"/>
      <c r="F56" s="425"/>
      <c r="G56" s="9"/>
      <c r="H56" s="9"/>
      <c r="I56" s="9"/>
      <c r="J56" s="9"/>
      <c r="K56" s="9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</row>
    <row r="57" spans="1:29" s="50" customFormat="1" ht="18.75" customHeight="1">
      <c r="A57" s="422"/>
      <c r="B57" s="422"/>
      <c r="C57" s="423"/>
      <c r="D57" s="424"/>
      <c r="E57" s="425"/>
      <c r="F57" s="425"/>
      <c r="G57" s="9"/>
      <c r="H57" s="9"/>
      <c r="I57" s="9"/>
      <c r="J57" s="9"/>
      <c r="K57" s="9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</row>
    <row r="58" spans="1:29" s="50" customFormat="1" ht="18.75" customHeight="1">
      <c r="A58" s="422"/>
      <c r="B58" s="422"/>
      <c r="C58" s="423"/>
      <c r="D58" s="424"/>
      <c r="E58" s="425"/>
      <c r="F58" s="425"/>
      <c r="G58" s="9"/>
      <c r="H58" s="9"/>
      <c r="I58" s="9"/>
      <c r="J58" s="9"/>
      <c r="K58" s="9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</row>
    <row r="59" spans="1:29" s="50" customFormat="1" ht="18.75" customHeight="1">
      <c r="A59" s="422"/>
      <c r="B59" s="422"/>
      <c r="C59" s="423"/>
      <c r="D59" s="424"/>
      <c r="E59" s="425"/>
      <c r="F59" s="425"/>
      <c r="G59" s="9"/>
      <c r="H59" s="9"/>
      <c r="I59" s="9"/>
      <c r="J59" s="9"/>
      <c r="K59" s="9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</row>
    <row r="60" spans="1:29" s="50" customFormat="1" ht="18.75" customHeight="1">
      <c r="A60" s="422"/>
      <c r="B60" s="422"/>
      <c r="C60" s="423"/>
      <c r="D60" s="424"/>
      <c r="E60" s="425"/>
      <c r="F60" s="425"/>
      <c r="G60" s="9"/>
      <c r="H60" s="9"/>
      <c r="I60" s="9"/>
      <c r="J60" s="9"/>
      <c r="K60" s="9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</row>
    <row r="61" spans="1:29" s="50" customFormat="1" ht="18.75" customHeight="1">
      <c r="A61" s="422"/>
      <c r="B61" s="422"/>
      <c r="C61" s="423"/>
      <c r="D61" s="424"/>
      <c r="E61" s="425"/>
      <c r="F61" s="425"/>
      <c r="G61" s="9"/>
      <c r="H61" s="9"/>
      <c r="I61" s="9"/>
      <c r="J61" s="9"/>
      <c r="K61" s="9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</row>
    <row r="62" spans="1:29" s="50" customFormat="1" ht="18.75" customHeight="1">
      <c r="A62" s="422"/>
      <c r="B62" s="422"/>
      <c r="C62" s="423"/>
      <c r="D62" s="424"/>
      <c r="E62" s="425"/>
      <c r="F62" s="425"/>
      <c r="G62" s="9"/>
      <c r="H62" s="9"/>
      <c r="I62" s="9"/>
      <c r="J62" s="9"/>
      <c r="K62" s="9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</row>
    <row r="63" spans="1:29" s="50" customFormat="1" ht="18.75" customHeight="1">
      <c r="A63" s="422"/>
      <c r="B63" s="422"/>
      <c r="C63" s="423"/>
      <c r="D63" s="424"/>
      <c r="E63" s="425"/>
      <c r="F63" s="425"/>
      <c r="G63" s="9"/>
      <c r="H63" s="9"/>
      <c r="I63" s="9"/>
      <c r="J63" s="9"/>
      <c r="K63" s="9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</row>
    <row r="64" spans="1:29" s="50" customFormat="1" ht="18.75" customHeight="1">
      <c r="A64" s="422"/>
      <c r="B64" s="422"/>
      <c r="C64" s="423"/>
      <c r="D64" s="424"/>
      <c r="E64" s="425"/>
      <c r="F64" s="425"/>
      <c r="G64" s="9"/>
      <c r="H64" s="9"/>
      <c r="I64" s="9"/>
      <c r="J64" s="9"/>
      <c r="K64" s="9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</row>
    <row r="65" spans="1:29" s="50" customFormat="1" ht="18.75" customHeight="1">
      <c r="A65" s="422"/>
      <c r="B65" s="422"/>
      <c r="C65" s="423"/>
      <c r="D65" s="424"/>
      <c r="E65" s="425"/>
      <c r="F65" s="425"/>
      <c r="G65" s="9"/>
      <c r="H65" s="9"/>
      <c r="I65" s="9"/>
      <c r="J65" s="9"/>
      <c r="K65" s="9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</row>
    <row r="66" spans="1:29" s="50" customFormat="1" ht="18.75" customHeight="1">
      <c r="A66" s="422"/>
      <c r="B66" s="422"/>
      <c r="C66" s="423"/>
      <c r="D66" s="424"/>
      <c r="E66" s="425"/>
      <c r="F66" s="425"/>
      <c r="G66" s="9"/>
      <c r="H66" s="9"/>
      <c r="I66" s="9"/>
      <c r="J66" s="9"/>
      <c r="K66" s="9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</row>
    <row r="67" spans="1:29" s="50" customFormat="1" ht="18.75" customHeight="1">
      <c r="A67" s="422"/>
      <c r="B67" s="422"/>
      <c r="C67" s="423"/>
      <c r="D67" s="424"/>
      <c r="E67" s="425"/>
      <c r="F67" s="425"/>
      <c r="G67" s="9"/>
      <c r="H67" s="9"/>
      <c r="I67" s="9"/>
      <c r="J67" s="9"/>
      <c r="K67" s="9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</row>
    <row r="68" spans="1:29" s="50" customFormat="1" ht="18.75" customHeight="1">
      <c r="A68" s="422"/>
      <c r="B68" s="422"/>
      <c r="C68" s="423"/>
      <c r="D68" s="424"/>
      <c r="E68" s="425"/>
      <c r="F68" s="425"/>
      <c r="G68" s="9"/>
      <c r="H68" s="9"/>
      <c r="I68" s="9"/>
      <c r="J68" s="9"/>
      <c r="K68" s="9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</row>
    <row r="69" spans="1:29" s="50" customFormat="1" ht="18.75" customHeight="1">
      <c r="A69" s="422"/>
      <c r="B69" s="422"/>
      <c r="C69" s="423"/>
      <c r="D69" s="424"/>
      <c r="E69" s="425"/>
      <c r="F69" s="425"/>
      <c r="G69" s="9"/>
      <c r="H69" s="9"/>
      <c r="I69" s="9"/>
      <c r="J69" s="9"/>
      <c r="K69" s="9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</row>
    <row r="70" spans="1:29" s="50" customFormat="1" ht="18.75" customHeight="1">
      <c r="A70" s="422"/>
      <c r="B70" s="422"/>
      <c r="C70" s="423"/>
      <c r="D70" s="424"/>
      <c r="E70" s="425"/>
      <c r="F70" s="425"/>
      <c r="G70" s="9"/>
      <c r="H70" s="9"/>
      <c r="I70" s="9"/>
      <c r="J70" s="9"/>
      <c r="K70" s="9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</row>
    <row r="71" spans="1:29" s="50" customFormat="1" ht="18.75" customHeight="1">
      <c r="A71" s="422"/>
      <c r="B71" s="422"/>
      <c r="C71" s="423"/>
      <c r="D71" s="424"/>
      <c r="E71" s="425"/>
      <c r="F71" s="425"/>
      <c r="G71" s="9"/>
      <c r="H71" s="9"/>
      <c r="I71" s="9"/>
      <c r="J71" s="9"/>
      <c r="K71" s="9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</row>
    <row r="72" spans="1:29" s="50" customFormat="1" ht="18.75" customHeight="1">
      <c r="A72" s="422"/>
      <c r="B72" s="422"/>
      <c r="C72" s="423"/>
      <c r="D72" s="424"/>
      <c r="E72" s="425"/>
      <c r="F72" s="425"/>
      <c r="G72" s="9"/>
      <c r="H72" s="9"/>
      <c r="I72" s="9"/>
      <c r="J72" s="9"/>
      <c r="K72" s="9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</row>
    <row r="73" spans="1:29" s="50" customFormat="1" ht="18.75" customHeight="1">
      <c r="A73" s="422"/>
      <c r="B73" s="422"/>
      <c r="C73" s="423"/>
      <c r="D73" s="424"/>
      <c r="E73" s="425"/>
      <c r="F73" s="425"/>
      <c r="G73" s="9"/>
      <c r="H73" s="9"/>
      <c r="I73" s="9"/>
      <c r="J73" s="9"/>
      <c r="K73" s="9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</row>
    <row r="74" spans="1:29" s="50" customFormat="1" ht="18.75" customHeight="1">
      <c r="A74" s="422"/>
      <c r="B74" s="422"/>
      <c r="C74" s="423"/>
      <c r="D74" s="424"/>
      <c r="E74" s="425"/>
      <c r="F74" s="425"/>
      <c r="G74" s="9"/>
      <c r="H74" s="9"/>
      <c r="I74" s="9"/>
      <c r="J74" s="9"/>
      <c r="K74" s="9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</row>
    <row r="75" spans="1:29" s="50" customFormat="1" ht="18.75" customHeight="1">
      <c r="A75" s="422"/>
      <c r="B75" s="422"/>
      <c r="C75" s="423"/>
      <c r="D75" s="424"/>
      <c r="E75" s="425"/>
      <c r="F75" s="425"/>
      <c r="G75" s="9"/>
      <c r="H75" s="9"/>
      <c r="I75" s="9"/>
      <c r="J75" s="9"/>
      <c r="K75" s="9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</row>
    <row r="76" spans="1:29" s="50" customFormat="1" ht="18.75" customHeight="1">
      <c r="A76" s="422"/>
      <c r="B76" s="422"/>
      <c r="C76" s="423"/>
      <c r="D76" s="424"/>
      <c r="E76" s="425"/>
      <c r="F76" s="425"/>
      <c r="G76" s="9"/>
      <c r="H76" s="9"/>
      <c r="I76" s="9"/>
      <c r="J76" s="9"/>
      <c r="K76" s="9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  <row r="77" spans="1:29" s="50" customFormat="1" ht="18.75" customHeight="1">
      <c r="A77" s="422"/>
      <c r="B77" s="422"/>
      <c r="C77" s="423"/>
      <c r="D77" s="424"/>
      <c r="E77" s="425"/>
      <c r="F77" s="425"/>
      <c r="G77" s="9"/>
      <c r="H77" s="9"/>
      <c r="I77" s="9"/>
      <c r="J77" s="9"/>
      <c r="K77" s="9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</row>
    <row r="78" spans="1:29" s="50" customFormat="1" ht="18.75" customHeight="1">
      <c r="A78" s="422"/>
      <c r="B78" s="422"/>
      <c r="C78" s="423"/>
      <c r="D78" s="424"/>
      <c r="E78" s="425"/>
      <c r="F78" s="425"/>
      <c r="G78" s="9"/>
      <c r="H78" s="9"/>
      <c r="I78" s="9"/>
      <c r="J78" s="9"/>
      <c r="K78" s="9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</row>
    <row r="79" spans="1:29" s="50" customFormat="1" ht="18.75" customHeight="1">
      <c r="A79" s="422"/>
      <c r="B79" s="422"/>
      <c r="C79" s="423"/>
      <c r="D79" s="424"/>
      <c r="E79" s="425"/>
      <c r="F79" s="425"/>
      <c r="G79" s="9"/>
      <c r="H79" s="9"/>
      <c r="I79" s="9"/>
      <c r="J79" s="9"/>
      <c r="K79" s="9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</row>
    <row r="80" spans="1:29" s="50" customFormat="1" ht="18.75" customHeight="1">
      <c r="A80" s="422"/>
      <c r="B80" s="422"/>
      <c r="C80" s="423"/>
      <c r="D80" s="424"/>
      <c r="E80" s="425"/>
      <c r="F80" s="425"/>
      <c r="G80" s="9"/>
      <c r="H80" s="9"/>
      <c r="I80" s="9"/>
      <c r="J80" s="9"/>
      <c r="K80" s="9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</row>
    <row r="81" spans="1:29" s="50" customFormat="1" ht="18.75" customHeight="1">
      <c r="A81" s="422"/>
      <c r="B81" s="422"/>
      <c r="C81" s="423"/>
      <c r="D81" s="424"/>
      <c r="E81" s="425"/>
      <c r="F81" s="425"/>
      <c r="G81" s="9"/>
      <c r="H81" s="9"/>
      <c r="I81" s="9"/>
      <c r="J81" s="9"/>
      <c r="K81" s="9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</row>
    <row r="82" spans="1:29" s="50" customFormat="1" ht="18.75" customHeight="1">
      <c r="A82" s="422"/>
      <c r="B82" s="422"/>
      <c r="C82" s="423"/>
      <c r="D82" s="424"/>
      <c r="E82" s="425"/>
      <c r="F82" s="425"/>
      <c r="G82" s="9"/>
      <c r="H82" s="9"/>
      <c r="I82" s="9"/>
      <c r="J82" s="9"/>
      <c r="K82" s="9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</row>
    <row r="83" spans="1:29" s="50" customFormat="1" ht="18.75" customHeight="1">
      <c r="A83" s="422"/>
      <c r="B83" s="422"/>
      <c r="C83" s="423"/>
      <c r="D83" s="424"/>
      <c r="E83" s="425"/>
      <c r="F83" s="425"/>
      <c r="G83" s="9"/>
      <c r="H83" s="9"/>
      <c r="I83" s="9"/>
      <c r="J83" s="9"/>
      <c r="K83" s="9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</row>
    <row r="84" spans="1:29" s="50" customFormat="1" ht="18.75" customHeight="1">
      <c r="A84" s="422"/>
      <c r="B84" s="422"/>
      <c r="C84" s="423"/>
      <c r="D84" s="424"/>
      <c r="E84" s="425"/>
      <c r="F84" s="425"/>
      <c r="G84" s="9"/>
      <c r="H84" s="9"/>
      <c r="I84" s="9"/>
      <c r="J84" s="9"/>
      <c r="K84" s="9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</row>
    <row r="85" spans="1:29" s="50" customFormat="1" ht="18.75" customHeight="1">
      <c r="A85" s="422"/>
      <c r="B85" s="422"/>
      <c r="C85" s="423"/>
      <c r="D85" s="424"/>
      <c r="E85" s="425"/>
      <c r="F85" s="425"/>
      <c r="G85" s="9"/>
      <c r="H85" s="9"/>
      <c r="I85" s="9"/>
      <c r="J85" s="9"/>
      <c r="K85" s="9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</row>
    <row r="86" spans="1:29" s="50" customFormat="1" ht="18.75" customHeight="1">
      <c r="A86" s="422"/>
      <c r="B86" s="422"/>
      <c r="C86" s="423"/>
      <c r="D86" s="424"/>
      <c r="E86" s="425"/>
      <c r="F86" s="425"/>
      <c r="G86" s="9"/>
      <c r="H86" s="9"/>
      <c r="I86" s="9"/>
      <c r="J86" s="9"/>
      <c r="K86" s="9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</row>
    <row r="87" spans="1:29" s="50" customFormat="1" ht="18.75" customHeight="1">
      <c r="A87" s="422"/>
      <c r="B87" s="422"/>
      <c r="C87" s="423"/>
      <c r="D87" s="424"/>
      <c r="E87" s="425"/>
      <c r="F87" s="425"/>
      <c r="G87" s="9"/>
      <c r="H87" s="9"/>
      <c r="I87" s="9"/>
      <c r="J87" s="9"/>
      <c r="K87" s="9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</row>
    <row r="88" spans="1:29" s="50" customFormat="1" ht="18.75" customHeight="1">
      <c r="A88" s="422"/>
      <c r="B88" s="422"/>
      <c r="C88" s="423"/>
      <c r="D88" s="424"/>
      <c r="E88" s="425"/>
      <c r="F88" s="425"/>
      <c r="G88" s="9"/>
      <c r="H88" s="9"/>
      <c r="I88" s="9"/>
      <c r="J88" s="9"/>
      <c r="K88" s="9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</row>
    <row r="89" spans="1:29" s="50" customFormat="1" ht="18.75" customHeight="1">
      <c r="A89" s="422"/>
      <c r="B89" s="422"/>
      <c r="C89" s="423"/>
      <c r="D89" s="424"/>
      <c r="E89" s="425"/>
      <c r="F89" s="425"/>
      <c r="G89" s="9"/>
      <c r="H89" s="9"/>
      <c r="I89" s="9"/>
      <c r="J89" s="9"/>
      <c r="K89" s="9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</row>
    <row r="90" spans="1:29" s="50" customFormat="1" ht="18.75" customHeight="1">
      <c r="A90" s="422"/>
      <c r="B90" s="422"/>
      <c r="C90" s="423"/>
      <c r="D90" s="424"/>
      <c r="E90" s="425"/>
      <c r="F90" s="425"/>
      <c r="G90" s="9"/>
      <c r="H90" s="9"/>
      <c r="I90" s="9"/>
      <c r="J90" s="9"/>
      <c r="K90" s="9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</row>
    <row r="91" spans="1:29" s="50" customFormat="1" ht="18.75" customHeight="1">
      <c r="A91" s="422"/>
      <c r="B91" s="422"/>
      <c r="C91" s="423"/>
      <c r="D91" s="424"/>
      <c r="E91" s="425"/>
      <c r="F91" s="425"/>
      <c r="G91" s="9"/>
      <c r="H91" s="9"/>
      <c r="I91" s="9"/>
      <c r="J91" s="9"/>
      <c r="K91" s="9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</row>
    <row r="92" spans="1:29" s="50" customFormat="1" ht="18.75" customHeight="1">
      <c r="A92" s="422"/>
      <c r="B92" s="422"/>
      <c r="C92" s="423"/>
      <c r="D92" s="424"/>
      <c r="E92" s="425"/>
      <c r="F92" s="425"/>
      <c r="G92" s="9"/>
      <c r="H92" s="9"/>
      <c r="I92" s="9"/>
      <c r="J92" s="9"/>
      <c r="K92" s="9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</row>
    <row r="93" spans="1:29" s="50" customFormat="1" ht="15.75">
      <c r="A93" s="422"/>
      <c r="B93" s="422"/>
      <c r="C93" s="423"/>
      <c r="D93" s="424"/>
      <c r="E93" s="425"/>
      <c r="F93" s="425"/>
      <c r="G93" s="9"/>
      <c r="H93" s="9"/>
      <c r="I93" s="9"/>
      <c r="J93" s="9"/>
      <c r="K93" s="9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</row>
    <row r="94" spans="1:29" s="50" customFormat="1" ht="15.75">
      <c r="A94" s="422"/>
      <c r="B94" s="422"/>
      <c r="C94" s="423"/>
      <c r="D94" s="424"/>
      <c r="E94" s="425"/>
      <c r="F94" s="425"/>
      <c r="G94" s="9"/>
      <c r="H94" s="9"/>
      <c r="I94" s="9"/>
      <c r="J94" s="9"/>
      <c r="K94" s="9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</row>
    <row r="95" spans="1:29" s="50" customFormat="1" ht="15.75">
      <c r="A95" s="422"/>
      <c r="B95" s="422"/>
      <c r="C95" s="423"/>
      <c r="D95" s="424"/>
      <c r="E95" s="425"/>
      <c r="F95" s="425"/>
      <c r="G95" s="9"/>
      <c r="H95" s="9"/>
      <c r="I95" s="9"/>
      <c r="J95" s="9"/>
      <c r="K95" s="9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</row>
    <row r="96" spans="1:29" s="50" customFormat="1" ht="15.75">
      <c r="A96" s="422"/>
      <c r="B96" s="422"/>
      <c r="C96" s="423"/>
      <c r="D96" s="424"/>
      <c r="E96" s="425"/>
      <c r="F96" s="425"/>
      <c r="G96" s="9"/>
      <c r="H96" s="9"/>
      <c r="I96" s="9"/>
      <c r="J96" s="9"/>
      <c r="K96" s="9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</row>
    <row r="97" spans="1:29" s="50" customFormat="1" ht="15.75">
      <c r="A97" s="422"/>
      <c r="B97" s="422"/>
      <c r="C97" s="423"/>
      <c r="D97" s="424"/>
      <c r="E97" s="425"/>
      <c r="F97" s="425"/>
      <c r="G97" s="9"/>
      <c r="H97" s="9"/>
      <c r="I97" s="9"/>
      <c r="J97" s="9"/>
      <c r="K97" s="9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</row>
    <row r="98" spans="1:29" s="50" customFormat="1" ht="15.75">
      <c r="A98" s="422"/>
      <c r="B98" s="422"/>
      <c r="C98" s="423"/>
      <c r="D98" s="424"/>
      <c r="E98" s="425"/>
      <c r="F98" s="425"/>
      <c r="G98" s="9"/>
      <c r="H98" s="9"/>
      <c r="I98" s="9"/>
      <c r="J98" s="9"/>
      <c r="K98" s="9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</row>
    <row r="99" spans="1:29" s="50" customFormat="1" ht="15.75">
      <c r="A99" s="422"/>
      <c r="B99" s="422"/>
      <c r="C99" s="423"/>
      <c r="D99" s="424"/>
      <c r="E99" s="425"/>
      <c r="F99" s="425"/>
      <c r="G99" s="9"/>
      <c r="H99" s="9"/>
      <c r="I99" s="9"/>
      <c r="J99" s="9"/>
      <c r="K99" s="9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</row>
    <row r="100" spans="1:29" s="50" customFormat="1" ht="15.75">
      <c r="A100" s="422"/>
      <c r="B100" s="422"/>
      <c r="C100" s="423"/>
      <c r="D100" s="424"/>
      <c r="E100" s="425"/>
      <c r="F100" s="425"/>
      <c r="G100" s="9"/>
      <c r="H100" s="9"/>
      <c r="I100" s="9"/>
      <c r="J100" s="9"/>
      <c r="K100" s="9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</row>
    <row r="101" spans="1:29" s="50" customFormat="1" ht="15.75">
      <c r="A101" s="422"/>
      <c r="B101" s="422"/>
      <c r="C101" s="423"/>
      <c r="D101" s="424"/>
      <c r="E101" s="425"/>
      <c r="F101" s="425"/>
      <c r="G101" s="9"/>
      <c r="H101" s="9"/>
      <c r="I101" s="9"/>
      <c r="J101" s="9"/>
      <c r="K101" s="9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</row>
    <row r="102" spans="1:29" s="50" customFormat="1" ht="15.75">
      <c r="A102" s="422"/>
      <c r="B102" s="422"/>
      <c r="C102" s="423"/>
      <c r="D102" s="424"/>
      <c r="E102" s="425"/>
      <c r="F102" s="425"/>
      <c r="G102" s="9"/>
      <c r="H102" s="9"/>
      <c r="I102" s="9"/>
      <c r="J102" s="9"/>
      <c r="K102" s="9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</row>
    <row r="103" spans="1:29" s="50" customFormat="1" ht="15.75">
      <c r="A103" s="422"/>
      <c r="B103" s="422"/>
      <c r="C103" s="423"/>
      <c r="D103" s="424"/>
      <c r="E103" s="425"/>
      <c r="F103" s="425"/>
      <c r="G103" s="9"/>
      <c r="H103" s="9"/>
      <c r="I103" s="9"/>
      <c r="J103" s="9"/>
      <c r="K103" s="9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</row>
    <row r="104" spans="1:29" s="50" customFormat="1" ht="15.75">
      <c r="A104" s="422"/>
      <c r="B104" s="422"/>
      <c r="C104" s="423"/>
      <c r="D104" s="424"/>
      <c r="E104" s="425"/>
      <c r="F104" s="425"/>
      <c r="G104" s="9"/>
      <c r="H104" s="9"/>
      <c r="I104" s="9"/>
      <c r="J104" s="9"/>
      <c r="K104" s="9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</row>
    <row r="105" spans="1:29" s="50" customFormat="1" ht="15.75">
      <c r="A105" s="422"/>
      <c r="B105" s="422"/>
      <c r="C105" s="423"/>
      <c r="D105" s="424"/>
      <c r="E105" s="425"/>
      <c r="F105" s="425"/>
      <c r="G105" s="9"/>
      <c r="H105" s="9"/>
      <c r="I105" s="9"/>
      <c r="J105" s="9"/>
      <c r="K105" s="9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</row>
    <row r="106" spans="1:29" s="50" customFormat="1" ht="15.75">
      <c r="A106" s="422"/>
      <c r="B106" s="422"/>
      <c r="C106" s="423"/>
      <c r="D106" s="424"/>
      <c r="E106" s="425"/>
      <c r="F106" s="425"/>
      <c r="G106" s="9"/>
      <c r="H106" s="9"/>
      <c r="I106" s="9"/>
      <c r="J106" s="9"/>
      <c r="K106" s="9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</row>
    <row r="107" spans="1:29" s="50" customFormat="1" ht="15.75">
      <c r="A107" s="422"/>
      <c r="B107" s="422"/>
      <c r="C107" s="423"/>
      <c r="D107" s="424"/>
      <c r="E107" s="425"/>
      <c r="F107" s="425"/>
      <c r="G107" s="9"/>
      <c r="H107" s="9"/>
      <c r="I107" s="9"/>
      <c r="J107" s="9"/>
      <c r="K107" s="9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</row>
    <row r="108" spans="1:29" s="50" customFormat="1" ht="15.75">
      <c r="A108" s="422"/>
      <c r="B108" s="422"/>
      <c r="C108" s="423"/>
      <c r="D108" s="424"/>
      <c r="E108" s="425"/>
      <c r="F108" s="425"/>
      <c r="G108" s="9"/>
      <c r="H108" s="9"/>
      <c r="I108" s="9"/>
      <c r="J108" s="9"/>
      <c r="K108" s="9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</row>
    <row r="109" spans="1:29" s="50" customFormat="1" ht="15.75">
      <c r="A109" s="422"/>
      <c r="B109" s="422"/>
      <c r="C109" s="423"/>
      <c r="D109" s="424"/>
      <c r="E109" s="425"/>
      <c r="F109" s="425"/>
      <c r="G109" s="9"/>
      <c r="H109" s="9"/>
      <c r="I109" s="9"/>
      <c r="J109" s="9"/>
      <c r="K109" s="9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</row>
    <row r="110" spans="1:29" s="50" customFormat="1" ht="15.75">
      <c r="A110" s="422"/>
      <c r="B110" s="422"/>
      <c r="C110" s="423"/>
      <c r="D110" s="424"/>
      <c r="E110" s="425"/>
      <c r="F110" s="425"/>
      <c r="G110" s="9"/>
      <c r="H110" s="9"/>
      <c r="I110" s="9"/>
      <c r="J110" s="9"/>
      <c r="K110" s="9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</row>
    <row r="111" spans="1:29" s="50" customFormat="1" ht="15.75">
      <c r="A111" s="422"/>
      <c r="B111" s="422"/>
      <c r="C111" s="423"/>
      <c r="D111" s="424"/>
      <c r="E111" s="425"/>
      <c r="F111" s="425"/>
      <c r="G111" s="9"/>
      <c r="H111" s="9"/>
      <c r="I111" s="9"/>
      <c r="J111" s="9"/>
      <c r="K111" s="9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</row>
    <row r="112" spans="1:29" s="50" customFormat="1" ht="15.75">
      <c r="A112" s="422"/>
      <c r="B112" s="422"/>
      <c r="C112" s="423"/>
      <c r="D112" s="424"/>
      <c r="E112" s="425"/>
      <c r="F112" s="425"/>
      <c r="G112" s="9"/>
      <c r="H112" s="9"/>
      <c r="I112" s="9"/>
      <c r="J112" s="9"/>
      <c r="K112" s="9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</row>
    <row r="113" spans="1:29" s="50" customFormat="1" ht="15.75">
      <c r="A113" s="422"/>
      <c r="B113" s="422"/>
      <c r="C113" s="423"/>
      <c r="D113" s="424"/>
      <c r="E113" s="425"/>
      <c r="F113" s="425"/>
      <c r="G113" s="9"/>
      <c r="H113" s="9"/>
      <c r="I113" s="9"/>
      <c r="J113" s="9"/>
      <c r="K113" s="9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</row>
    <row r="114" spans="1:29" s="50" customFormat="1" ht="15.75">
      <c r="A114" s="422"/>
      <c r="B114" s="422"/>
      <c r="C114" s="423"/>
      <c r="D114" s="424"/>
      <c r="E114" s="425"/>
      <c r="F114" s="425"/>
      <c r="G114" s="9"/>
      <c r="H114" s="9"/>
      <c r="I114" s="9"/>
      <c r="J114" s="9"/>
      <c r="K114" s="9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</row>
    <row r="115" spans="1:29" s="50" customFormat="1" ht="15.75">
      <c r="A115" s="422"/>
      <c r="B115" s="422"/>
      <c r="C115" s="423"/>
      <c r="D115" s="424"/>
      <c r="E115" s="425"/>
      <c r="F115" s="425"/>
      <c r="G115" s="9"/>
      <c r="H115" s="9"/>
      <c r="I115" s="9"/>
      <c r="J115" s="9"/>
      <c r="K115" s="9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</row>
    <row r="116" spans="1:29" s="50" customFormat="1" ht="15.75">
      <c r="A116" s="422"/>
      <c r="B116" s="422"/>
      <c r="C116" s="423"/>
      <c r="D116" s="424"/>
      <c r="E116" s="425"/>
      <c r="F116" s="425"/>
      <c r="G116" s="9"/>
      <c r="H116" s="9"/>
      <c r="I116" s="9"/>
      <c r="J116" s="9"/>
      <c r="K116" s="9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</row>
    <row r="117" spans="1:29" s="50" customFormat="1" ht="15.75">
      <c r="A117" s="422"/>
      <c r="B117" s="422"/>
      <c r="C117" s="423"/>
      <c r="D117" s="424"/>
      <c r="E117" s="425"/>
      <c r="F117" s="425"/>
      <c r="G117" s="9"/>
      <c r="H117" s="9"/>
      <c r="I117" s="9"/>
      <c r="J117" s="9"/>
      <c r="K117" s="9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</row>
    <row r="118" spans="1:29" s="50" customFormat="1" ht="15.75">
      <c r="A118" s="422"/>
      <c r="B118" s="422"/>
      <c r="C118" s="423"/>
      <c r="D118" s="424"/>
      <c r="E118" s="425"/>
      <c r="F118" s="425"/>
      <c r="G118" s="9"/>
      <c r="H118" s="9"/>
      <c r="I118" s="9"/>
      <c r="J118" s="9"/>
      <c r="K118" s="9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</row>
    <row r="119" spans="1:29" s="50" customFormat="1" ht="15.75">
      <c r="A119" s="422"/>
      <c r="B119" s="422"/>
      <c r="C119" s="423"/>
      <c r="D119" s="424"/>
      <c r="E119" s="425"/>
      <c r="F119" s="425"/>
      <c r="G119" s="9"/>
      <c r="H119" s="9"/>
      <c r="I119" s="9"/>
      <c r="J119" s="9"/>
      <c r="K119" s="9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</row>
    <row r="120" spans="1:29" s="50" customFormat="1" ht="15.75">
      <c r="A120" s="422"/>
      <c r="B120" s="422"/>
      <c r="C120" s="423"/>
      <c r="D120" s="424"/>
      <c r="E120" s="425"/>
      <c r="F120" s="425"/>
      <c r="G120" s="9"/>
      <c r="H120" s="9"/>
      <c r="I120" s="9"/>
      <c r="J120" s="9"/>
      <c r="K120" s="9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</row>
    <row r="121" spans="1:29" s="50" customFormat="1" ht="15.75">
      <c r="A121" s="422"/>
      <c r="B121" s="422"/>
      <c r="C121" s="423"/>
      <c r="D121" s="424"/>
      <c r="E121" s="425"/>
      <c r="F121" s="425"/>
      <c r="G121" s="9"/>
      <c r="H121" s="9"/>
      <c r="I121" s="9"/>
      <c r="J121" s="9"/>
      <c r="K121" s="9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</row>
    <row r="122" spans="1:29" s="50" customFormat="1" ht="15.75">
      <c r="A122" s="422"/>
      <c r="B122" s="422"/>
      <c r="C122" s="423"/>
      <c r="D122" s="424"/>
      <c r="E122" s="425"/>
      <c r="F122" s="425"/>
      <c r="G122" s="9"/>
      <c r="H122" s="9"/>
      <c r="I122" s="9"/>
      <c r="J122" s="9"/>
      <c r="K122" s="9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</row>
    <row r="123" spans="1:29" s="50" customFormat="1" ht="15.75">
      <c r="A123" s="422"/>
      <c r="B123" s="422"/>
      <c r="C123" s="423"/>
      <c r="D123" s="424"/>
      <c r="E123" s="425"/>
      <c r="F123" s="425"/>
      <c r="G123" s="9"/>
      <c r="H123" s="9"/>
      <c r="I123" s="9"/>
      <c r="J123" s="9"/>
      <c r="K123" s="9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</row>
    <row r="124" spans="1:29" s="50" customFormat="1" ht="15.75">
      <c r="A124" s="422"/>
      <c r="B124" s="422"/>
      <c r="C124" s="423"/>
      <c r="D124" s="424"/>
      <c r="E124" s="425"/>
      <c r="F124" s="425"/>
      <c r="G124" s="9"/>
      <c r="H124" s="9"/>
      <c r="I124" s="9"/>
      <c r="J124" s="9"/>
      <c r="K124" s="9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</row>
    <row r="125" spans="1:29" s="50" customFormat="1" ht="15.75">
      <c r="A125" s="422"/>
      <c r="B125" s="422"/>
      <c r="C125" s="423"/>
      <c r="D125" s="424"/>
      <c r="E125" s="425"/>
      <c r="F125" s="425"/>
      <c r="G125" s="9"/>
      <c r="H125" s="9"/>
      <c r="I125" s="9"/>
      <c r="J125" s="9"/>
      <c r="K125" s="9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</row>
    <row r="126" spans="1:29" s="50" customFormat="1" ht="15.75">
      <c r="A126" s="422"/>
      <c r="B126" s="422"/>
      <c r="C126" s="423"/>
      <c r="D126" s="424"/>
      <c r="E126" s="425"/>
      <c r="F126" s="425"/>
      <c r="G126" s="9"/>
      <c r="H126" s="9"/>
      <c r="I126" s="9"/>
      <c r="J126" s="9"/>
      <c r="K126" s="9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</row>
    <row r="127" spans="1:29" s="50" customFormat="1" ht="15.75">
      <c r="A127" s="422"/>
      <c r="B127" s="422"/>
      <c r="C127" s="423"/>
      <c r="D127" s="424"/>
      <c r="E127" s="425"/>
      <c r="F127" s="425"/>
      <c r="G127" s="9"/>
      <c r="H127" s="9"/>
      <c r="I127" s="9"/>
      <c r="J127" s="9"/>
      <c r="K127" s="9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</row>
    <row r="128" spans="1:29" s="50" customFormat="1" ht="15.75">
      <c r="A128" s="422"/>
      <c r="B128" s="422"/>
      <c r="C128" s="423"/>
      <c r="D128" s="424"/>
      <c r="E128" s="425"/>
      <c r="F128" s="425"/>
      <c r="G128" s="9"/>
      <c r="H128" s="9"/>
      <c r="I128" s="9"/>
      <c r="J128" s="9"/>
      <c r="K128" s="9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</row>
    <row r="129" spans="1:29" s="50" customFormat="1" ht="15.75">
      <c r="A129" s="422"/>
      <c r="B129" s="422"/>
      <c r="C129" s="423"/>
      <c r="D129" s="424"/>
      <c r="E129" s="425"/>
      <c r="F129" s="425"/>
      <c r="G129" s="9"/>
      <c r="H129" s="9"/>
      <c r="I129" s="9"/>
      <c r="J129" s="9"/>
      <c r="K129" s="9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</row>
    <row r="130" spans="1:29" s="50" customFormat="1" ht="15.75">
      <c r="A130" s="422"/>
      <c r="B130" s="422"/>
      <c r="C130" s="423"/>
      <c r="D130" s="424"/>
      <c r="E130" s="425"/>
      <c r="F130" s="425"/>
      <c r="G130" s="9"/>
      <c r="H130" s="9"/>
      <c r="I130" s="9"/>
      <c r="J130" s="9"/>
      <c r="K130" s="9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</row>
    <row r="131" spans="1:29" s="50" customFormat="1" ht="15.75">
      <c r="A131" s="422"/>
      <c r="B131" s="422"/>
      <c r="C131" s="423"/>
      <c r="D131" s="424"/>
      <c r="E131" s="425"/>
      <c r="F131" s="425"/>
      <c r="G131" s="9"/>
      <c r="H131" s="9"/>
      <c r="I131" s="9"/>
      <c r="J131" s="9"/>
      <c r="K131" s="9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</row>
    <row r="132" spans="1:29" s="50" customFormat="1" ht="15.75">
      <c r="A132" s="422"/>
      <c r="B132" s="422"/>
      <c r="C132" s="423"/>
      <c r="D132" s="424"/>
      <c r="E132" s="425"/>
      <c r="F132" s="425"/>
      <c r="G132" s="9"/>
      <c r="H132" s="9"/>
      <c r="I132" s="9"/>
      <c r="J132" s="9"/>
      <c r="K132" s="9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</row>
    <row r="133" spans="1:29" s="50" customFormat="1" ht="15.75">
      <c r="A133" s="422"/>
      <c r="B133" s="422"/>
      <c r="C133" s="423"/>
      <c r="D133" s="424"/>
      <c r="E133" s="425"/>
      <c r="F133" s="425"/>
      <c r="G133" s="9"/>
      <c r="H133" s="9"/>
      <c r="I133" s="9"/>
      <c r="J133" s="9"/>
      <c r="K133" s="9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</row>
    <row r="134" spans="1:29" s="50" customFormat="1" ht="15.75">
      <c r="A134" s="422"/>
      <c r="B134" s="422"/>
      <c r="C134" s="423"/>
      <c r="D134" s="424"/>
      <c r="E134" s="425"/>
      <c r="F134" s="425"/>
      <c r="G134" s="9"/>
      <c r="H134" s="9"/>
      <c r="I134" s="9"/>
      <c r="J134" s="9"/>
      <c r="K134" s="9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</row>
    <row r="135" spans="1:29" s="50" customFormat="1" ht="15.75">
      <c r="A135" s="422"/>
      <c r="B135" s="422"/>
      <c r="C135" s="423"/>
      <c r="D135" s="424"/>
      <c r="E135" s="425"/>
      <c r="F135" s="425"/>
      <c r="G135" s="9"/>
      <c r="H135" s="9"/>
      <c r="I135" s="9"/>
      <c r="J135" s="9"/>
      <c r="K135" s="9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</row>
    <row r="136" spans="1:29" s="50" customFormat="1" ht="15.75">
      <c r="A136" s="422"/>
      <c r="B136" s="422"/>
      <c r="C136" s="423"/>
      <c r="D136" s="424"/>
      <c r="E136" s="425"/>
      <c r="F136" s="425"/>
      <c r="G136" s="9"/>
      <c r="H136" s="9"/>
      <c r="I136" s="9"/>
      <c r="J136" s="9"/>
      <c r="K136" s="9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</row>
    <row r="137" spans="1:29" s="50" customFormat="1" ht="15.75">
      <c r="A137" s="422"/>
      <c r="B137" s="422"/>
      <c r="C137" s="423"/>
      <c r="D137" s="424"/>
      <c r="E137" s="425"/>
      <c r="F137" s="425"/>
      <c r="G137" s="9"/>
      <c r="H137" s="9"/>
      <c r="I137" s="9"/>
      <c r="J137" s="9"/>
      <c r="K137" s="9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</row>
    <row r="138" spans="1:29" s="50" customFormat="1" ht="15.75">
      <c r="A138" s="422"/>
      <c r="B138" s="422"/>
      <c r="C138" s="423"/>
      <c r="D138" s="424"/>
      <c r="E138" s="425"/>
      <c r="F138" s="425"/>
      <c r="G138" s="9"/>
      <c r="H138" s="9"/>
      <c r="I138" s="9"/>
      <c r="J138" s="9"/>
      <c r="K138" s="9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</row>
    <row r="139" spans="1:29" s="50" customFormat="1" ht="15.75">
      <c r="A139" s="422"/>
      <c r="B139" s="422"/>
      <c r="C139" s="423"/>
      <c r="D139" s="424"/>
      <c r="E139" s="425"/>
      <c r="F139" s="425"/>
      <c r="G139" s="9"/>
      <c r="H139" s="9"/>
      <c r="I139" s="9"/>
      <c r="J139" s="9"/>
      <c r="K139" s="9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</row>
    <row r="140" spans="1:29" s="50" customFormat="1" ht="15.75">
      <c r="A140" s="422"/>
      <c r="B140" s="422"/>
      <c r="C140" s="423"/>
      <c r="D140" s="424"/>
      <c r="E140" s="425"/>
      <c r="F140" s="425"/>
      <c r="G140" s="9"/>
      <c r="H140" s="9"/>
      <c r="I140" s="9"/>
      <c r="J140" s="9"/>
      <c r="K140" s="9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</row>
    <row r="141" spans="1:29" s="50" customFormat="1" ht="15.75">
      <c r="A141" s="422"/>
      <c r="B141" s="422"/>
      <c r="C141" s="423"/>
      <c r="D141" s="424"/>
      <c r="E141" s="425"/>
      <c r="F141" s="425"/>
      <c r="G141" s="9"/>
      <c r="H141" s="9"/>
      <c r="I141" s="9"/>
      <c r="J141" s="9"/>
      <c r="K141" s="9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</row>
    <row r="142" spans="1:29" s="50" customFormat="1" ht="15.75">
      <c r="A142" s="422"/>
      <c r="B142" s="422"/>
      <c r="C142" s="423"/>
      <c r="D142" s="424"/>
      <c r="E142" s="425"/>
      <c r="F142" s="425"/>
      <c r="G142" s="9"/>
      <c r="H142" s="9"/>
      <c r="I142" s="9"/>
      <c r="J142" s="9"/>
      <c r="K142" s="9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</row>
    <row r="143" spans="1:29" s="50" customFormat="1" ht="15.75">
      <c r="A143" s="422"/>
      <c r="B143" s="422"/>
      <c r="C143" s="423"/>
      <c r="D143" s="424"/>
      <c r="E143" s="425"/>
      <c r="F143" s="425"/>
      <c r="G143" s="9"/>
      <c r="H143" s="9"/>
      <c r="I143" s="9"/>
      <c r="J143" s="9"/>
      <c r="K143" s="9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</row>
    <row r="144" spans="1:29" s="50" customFormat="1" ht="15.75">
      <c r="A144" s="422"/>
      <c r="B144" s="422"/>
      <c r="C144" s="423"/>
      <c r="D144" s="424"/>
      <c r="E144" s="425"/>
      <c r="F144" s="425"/>
      <c r="G144" s="9"/>
      <c r="H144" s="9"/>
      <c r="I144" s="9"/>
      <c r="J144" s="9"/>
      <c r="K144" s="9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AE221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7.00390625" style="2" customWidth="1"/>
    <col min="2" max="2" width="44.8515625" style="2" customWidth="1"/>
    <col min="3" max="3" width="22.421875" style="2" customWidth="1"/>
    <col min="4" max="4" width="8.140625" style="2" customWidth="1"/>
    <col min="5" max="5" width="13.7109375" style="2" customWidth="1"/>
    <col min="6" max="6" width="9.28125" style="2" customWidth="1"/>
    <col min="7" max="7" width="13.421875" style="2" customWidth="1"/>
    <col min="8" max="8" width="10.00390625" style="2" customWidth="1"/>
    <col min="9" max="10" width="13.421875" style="2" customWidth="1"/>
    <col min="11" max="11" width="12.00390625" style="2" customWidth="1"/>
    <col min="12" max="13" width="13.421875" style="2" customWidth="1"/>
    <col min="14" max="16384" width="9.140625" style="2" customWidth="1"/>
  </cols>
  <sheetData>
    <row r="2" spans="2:12" ht="18">
      <c r="B2" s="298" t="s">
        <v>233</v>
      </c>
      <c r="E2" s="426"/>
      <c r="K2" s="304"/>
      <c r="L2" s="5" t="s">
        <v>438</v>
      </c>
    </row>
    <row r="3" spans="7:12" ht="15.75">
      <c r="G3" s="9" t="s">
        <v>19</v>
      </c>
      <c r="K3" s="304"/>
      <c r="L3" s="5" t="s">
        <v>440</v>
      </c>
    </row>
    <row r="4" spans="2:12" ht="15.75">
      <c r="B4" s="186" t="s">
        <v>641</v>
      </c>
      <c r="K4" s="305"/>
      <c r="L4" s="12" t="s">
        <v>441</v>
      </c>
    </row>
    <row r="5" spans="1:13" ht="14.25" customHeight="1">
      <c r="A5" s="909"/>
      <c r="B5" s="730"/>
      <c r="C5" s="961"/>
      <c r="D5" s="911"/>
      <c r="E5" s="910"/>
      <c r="F5" s="912" t="s">
        <v>562</v>
      </c>
      <c r="G5" s="912" t="s">
        <v>563</v>
      </c>
      <c r="H5" s="878" t="s">
        <v>564</v>
      </c>
      <c r="I5" s="878" t="s">
        <v>563</v>
      </c>
      <c r="J5" s="879"/>
      <c r="K5" s="880" t="s">
        <v>565</v>
      </c>
      <c r="L5" s="878" t="s">
        <v>566</v>
      </c>
      <c r="M5" s="878" t="s">
        <v>567</v>
      </c>
    </row>
    <row r="6" spans="1:13" ht="14.25" customHeight="1">
      <c r="A6" s="913" t="s">
        <v>442</v>
      </c>
      <c r="B6" s="914" t="s">
        <v>443</v>
      </c>
      <c r="C6" s="324" t="s">
        <v>642</v>
      </c>
      <c r="D6" s="915" t="s">
        <v>514</v>
      </c>
      <c r="E6" s="140" t="s">
        <v>515</v>
      </c>
      <c r="F6" s="916" t="s">
        <v>568</v>
      </c>
      <c r="G6" s="916" t="s">
        <v>569</v>
      </c>
      <c r="H6" s="884" t="s">
        <v>570</v>
      </c>
      <c r="I6" s="884" t="s">
        <v>569</v>
      </c>
      <c r="J6" s="885" t="s">
        <v>520</v>
      </c>
      <c r="K6" s="886" t="s">
        <v>571</v>
      </c>
      <c r="L6" s="884" t="s">
        <v>572</v>
      </c>
      <c r="M6" s="884" t="s">
        <v>573</v>
      </c>
    </row>
    <row r="7" spans="1:13" ht="14.25" customHeight="1" thickBot="1">
      <c r="A7" s="913"/>
      <c r="B7" s="920"/>
      <c r="C7" s="962"/>
      <c r="D7" s="922"/>
      <c r="E7" s="921"/>
      <c r="F7" s="963" t="s">
        <v>574</v>
      </c>
      <c r="G7" s="963" t="s">
        <v>574</v>
      </c>
      <c r="H7" s="891"/>
      <c r="I7" s="891" t="s">
        <v>575</v>
      </c>
      <c r="J7" s="892"/>
      <c r="K7" s="893"/>
      <c r="L7" s="891" t="s">
        <v>576</v>
      </c>
      <c r="M7" s="891" t="s">
        <v>575</v>
      </c>
    </row>
    <row r="8" spans="1:13" ht="21" customHeight="1">
      <c r="A8" s="1162" t="s">
        <v>454</v>
      </c>
      <c r="B8" s="952" t="s">
        <v>643</v>
      </c>
      <c r="C8" s="947" t="s">
        <v>644</v>
      </c>
      <c r="D8" s="947" t="s">
        <v>645</v>
      </c>
      <c r="E8" s="947">
        <v>800</v>
      </c>
      <c r="F8" s="948"/>
      <c r="G8" s="949"/>
      <c r="H8" s="947"/>
      <c r="I8" s="949"/>
      <c r="J8" s="950"/>
      <c r="K8" s="951"/>
      <c r="L8" s="947"/>
      <c r="M8" s="947"/>
    </row>
    <row r="9" spans="1:13" ht="21" customHeight="1">
      <c r="A9" s="1163" t="s">
        <v>458</v>
      </c>
      <c r="B9" s="1312" t="s">
        <v>643</v>
      </c>
      <c r="C9" s="242" t="s">
        <v>646</v>
      </c>
      <c r="D9" s="242" t="s">
        <v>645</v>
      </c>
      <c r="E9" s="242">
        <v>100</v>
      </c>
      <c r="F9" s="434"/>
      <c r="G9" s="435"/>
      <c r="H9" s="242"/>
      <c r="I9" s="435"/>
      <c r="J9" s="76"/>
      <c r="K9" s="1011"/>
      <c r="L9" s="1012"/>
      <c r="M9" s="242"/>
    </row>
    <row r="10" spans="1:13" ht="21" customHeight="1">
      <c r="A10" s="1163" t="s">
        <v>461</v>
      </c>
      <c r="B10" s="1312" t="s">
        <v>647</v>
      </c>
      <c r="C10" s="242" t="s">
        <v>648</v>
      </c>
      <c r="D10" s="242" t="s">
        <v>645</v>
      </c>
      <c r="E10" s="242">
        <v>250</v>
      </c>
      <c r="F10" s="434"/>
      <c r="G10" s="435"/>
      <c r="H10" s="242"/>
      <c r="I10" s="435"/>
      <c r="J10" s="76"/>
      <c r="K10" s="1011"/>
      <c r="L10" s="242"/>
      <c r="M10" s="242"/>
    </row>
    <row r="11" spans="1:13" ht="21" customHeight="1">
      <c r="A11" s="1163" t="s">
        <v>465</v>
      </c>
      <c r="B11" s="953" t="s">
        <v>649</v>
      </c>
      <c r="C11" s="361" t="s">
        <v>650</v>
      </c>
      <c r="D11" s="361" t="s">
        <v>645</v>
      </c>
      <c r="E11" s="361">
        <v>500</v>
      </c>
      <c r="F11" s="430"/>
      <c r="G11" s="312"/>
      <c r="H11" s="361"/>
      <c r="I11" s="312"/>
      <c r="J11" s="431"/>
      <c r="K11" s="391"/>
      <c r="L11" s="361"/>
      <c r="M11" s="361"/>
    </row>
    <row r="12" spans="1:13" ht="21" customHeight="1">
      <c r="A12" s="1163" t="s">
        <v>467</v>
      </c>
      <c r="B12" s="953" t="s">
        <v>651</v>
      </c>
      <c r="C12" s="361" t="s">
        <v>652</v>
      </c>
      <c r="D12" s="361" t="s">
        <v>645</v>
      </c>
      <c r="E12" s="361">
        <v>100</v>
      </c>
      <c r="F12" s="430"/>
      <c r="G12" s="312"/>
      <c r="H12" s="361"/>
      <c r="I12" s="312"/>
      <c r="J12" s="431"/>
      <c r="K12" s="391"/>
      <c r="L12" s="361"/>
      <c r="M12" s="361"/>
    </row>
    <row r="13" spans="1:13" ht="21" customHeight="1">
      <c r="A13" s="1163" t="s">
        <v>469</v>
      </c>
      <c r="B13" s="953" t="s">
        <v>653</v>
      </c>
      <c r="C13" s="361" t="s">
        <v>654</v>
      </c>
      <c r="D13" s="361" t="s">
        <v>645</v>
      </c>
      <c r="E13" s="361">
        <v>800</v>
      </c>
      <c r="F13" s="430"/>
      <c r="G13" s="312"/>
      <c r="H13" s="361"/>
      <c r="I13" s="312"/>
      <c r="J13" s="431"/>
      <c r="K13" s="391"/>
      <c r="L13" s="361"/>
      <c r="M13" s="361"/>
    </row>
    <row r="14" spans="1:13" ht="21" customHeight="1">
      <c r="A14" s="1163" t="s">
        <v>472</v>
      </c>
      <c r="B14" s="953" t="s">
        <v>655</v>
      </c>
      <c r="C14" s="361" t="s">
        <v>654</v>
      </c>
      <c r="D14" s="361" t="s">
        <v>645</v>
      </c>
      <c r="E14" s="361">
        <v>800</v>
      </c>
      <c r="F14" s="430"/>
      <c r="G14" s="312"/>
      <c r="H14" s="361"/>
      <c r="I14" s="312"/>
      <c r="J14" s="431"/>
      <c r="K14" s="391"/>
      <c r="L14" s="361"/>
      <c r="M14" s="361"/>
    </row>
    <row r="15" spans="1:13" ht="21" customHeight="1">
      <c r="A15" s="1163" t="s">
        <v>476</v>
      </c>
      <c r="B15" s="953" t="s">
        <v>656</v>
      </c>
      <c r="C15" s="361" t="s">
        <v>654</v>
      </c>
      <c r="D15" s="361" t="s">
        <v>645</v>
      </c>
      <c r="E15" s="361">
        <v>800</v>
      </c>
      <c r="F15" s="430"/>
      <c r="G15" s="312"/>
      <c r="H15" s="361"/>
      <c r="I15" s="312"/>
      <c r="J15" s="431"/>
      <c r="K15" s="391"/>
      <c r="L15" s="361"/>
      <c r="M15" s="361"/>
    </row>
    <row r="16" spans="1:13" ht="21" customHeight="1">
      <c r="A16" s="1163" t="s">
        <v>479</v>
      </c>
      <c r="B16" s="953" t="s">
        <v>657</v>
      </c>
      <c r="C16" s="361" t="s">
        <v>654</v>
      </c>
      <c r="D16" s="361" t="s">
        <v>645</v>
      </c>
      <c r="E16" s="361">
        <v>100</v>
      </c>
      <c r="F16" s="430"/>
      <c r="G16" s="312"/>
      <c r="H16" s="361"/>
      <c r="I16" s="312"/>
      <c r="J16" s="431"/>
      <c r="K16" s="391"/>
      <c r="L16" s="361"/>
      <c r="M16" s="361"/>
    </row>
    <row r="17" spans="1:13" ht="21" customHeight="1">
      <c r="A17" s="1163" t="s">
        <v>482</v>
      </c>
      <c r="B17" s="953" t="s">
        <v>658</v>
      </c>
      <c r="C17" s="361" t="s">
        <v>654</v>
      </c>
      <c r="D17" s="361" t="s">
        <v>645</v>
      </c>
      <c r="E17" s="361">
        <v>150</v>
      </c>
      <c r="F17" s="430"/>
      <c r="G17" s="312"/>
      <c r="H17" s="361"/>
      <c r="I17" s="312"/>
      <c r="J17" s="431"/>
      <c r="K17" s="391"/>
      <c r="L17" s="361"/>
      <c r="M17" s="361"/>
    </row>
    <row r="18" spans="1:13" ht="21" customHeight="1">
      <c r="A18" s="1163" t="s">
        <v>491</v>
      </c>
      <c r="B18" s="953" t="s">
        <v>659</v>
      </c>
      <c r="C18" s="361" t="s">
        <v>660</v>
      </c>
      <c r="D18" s="361" t="s">
        <v>645</v>
      </c>
      <c r="E18" s="361">
        <v>800</v>
      </c>
      <c r="F18" s="430"/>
      <c r="G18" s="312"/>
      <c r="H18" s="361"/>
      <c r="I18" s="312"/>
      <c r="J18" s="431"/>
      <c r="K18" s="391"/>
      <c r="L18" s="361"/>
      <c r="M18" s="361"/>
    </row>
    <row r="19" spans="1:13" ht="21" customHeight="1">
      <c r="A19" s="1163" t="s">
        <v>494</v>
      </c>
      <c r="B19" s="953" t="s">
        <v>661</v>
      </c>
      <c r="C19" s="361" t="s">
        <v>654</v>
      </c>
      <c r="D19" s="361" t="s">
        <v>645</v>
      </c>
      <c r="E19" s="361">
        <v>200</v>
      </c>
      <c r="F19" s="430"/>
      <c r="G19" s="312"/>
      <c r="H19" s="361"/>
      <c r="I19" s="312"/>
      <c r="J19" s="431"/>
      <c r="K19" s="391"/>
      <c r="L19" s="361"/>
      <c r="M19" s="361"/>
    </row>
    <row r="20" spans="1:13" ht="21" customHeight="1">
      <c r="A20" s="1163" t="s">
        <v>497</v>
      </c>
      <c r="B20" s="953" t="s">
        <v>662</v>
      </c>
      <c r="C20" s="361" t="s">
        <v>663</v>
      </c>
      <c r="D20" s="361" t="s">
        <v>645</v>
      </c>
      <c r="E20" s="361">
        <v>500</v>
      </c>
      <c r="F20" s="430"/>
      <c r="G20" s="312"/>
      <c r="H20" s="361"/>
      <c r="I20" s="312"/>
      <c r="J20" s="431"/>
      <c r="K20" s="391"/>
      <c r="L20" s="361"/>
      <c r="M20" s="361"/>
    </row>
    <row r="21" spans="1:13" ht="21" customHeight="1">
      <c r="A21" s="1163" t="s">
        <v>499</v>
      </c>
      <c r="B21" s="953" t="s">
        <v>664</v>
      </c>
      <c r="C21" s="361" t="s">
        <v>660</v>
      </c>
      <c r="D21" s="361" t="s">
        <v>645</v>
      </c>
      <c r="E21" s="361">
        <v>200</v>
      </c>
      <c r="F21" s="430"/>
      <c r="G21" s="312"/>
      <c r="H21" s="361"/>
      <c r="I21" s="312"/>
      <c r="J21" s="431"/>
      <c r="K21" s="391"/>
      <c r="L21" s="361"/>
      <c r="M21" s="361"/>
    </row>
    <row r="22" spans="1:13" ht="21" customHeight="1">
      <c r="A22" s="1163" t="s">
        <v>503</v>
      </c>
      <c r="B22" s="953" t="s">
        <v>665</v>
      </c>
      <c r="C22" s="361" t="s">
        <v>666</v>
      </c>
      <c r="D22" s="361" t="s">
        <v>645</v>
      </c>
      <c r="E22" s="361">
        <v>50</v>
      </c>
      <c r="F22" s="430"/>
      <c r="G22" s="312"/>
      <c r="H22" s="361"/>
      <c r="I22" s="312"/>
      <c r="J22" s="431"/>
      <c r="K22" s="391"/>
      <c r="L22" s="361"/>
      <c r="M22" s="361"/>
    </row>
    <row r="23" spans="1:13" ht="21" customHeight="1">
      <c r="A23" s="1163" t="s">
        <v>506</v>
      </c>
      <c r="B23" s="953" t="s">
        <v>667</v>
      </c>
      <c r="C23" s="361" t="s">
        <v>660</v>
      </c>
      <c r="D23" s="361" t="s">
        <v>645</v>
      </c>
      <c r="E23" s="361">
        <v>150</v>
      </c>
      <c r="F23" s="430"/>
      <c r="G23" s="312"/>
      <c r="H23" s="361"/>
      <c r="I23" s="312"/>
      <c r="J23" s="431"/>
      <c r="K23" s="391"/>
      <c r="L23" s="361"/>
      <c r="M23" s="361"/>
    </row>
    <row r="24" spans="1:13" ht="21" customHeight="1">
      <c r="A24" s="1163" t="s">
        <v>508</v>
      </c>
      <c r="B24" s="953" t="s">
        <v>668</v>
      </c>
      <c r="C24" s="361" t="s">
        <v>669</v>
      </c>
      <c r="D24" s="361" t="s">
        <v>645</v>
      </c>
      <c r="E24" s="361">
        <v>100</v>
      </c>
      <c r="F24" s="430"/>
      <c r="G24" s="312"/>
      <c r="H24" s="361"/>
      <c r="I24" s="312"/>
      <c r="J24" s="431"/>
      <c r="K24" s="391"/>
      <c r="L24" s="361"/>
      <c r="M24" s="361"/>
    </row>
    <row r="25" spans="1:13" ht="21" customHeight="1">
      <c r="A25" s="1163" t="s">
        <v>596</v>
      </c>
      <c r="B25" s="953" t="s">
        <v>670</v>
      </c>
      <c r="C25" s="361" t="s">
        <v>671</v>
      </c>
      <c r="D25" s="361" t="s">
        <v>645</v>
      </c>
      <c r="E25" s="361">
        <v>500</v>
      </c>
      <c r="F25" s="430"/>
      <c r="G25" s="312"/>
      <c r="H25" s="361"/>
      <c r="I25" s="312"/>
      <c r="J25" s="431"/>
      <c r="K25" s="391"/>
      <c r="L25" s="361"/>
      <c r="M25" s="361"/>
    </row>
    <row r="26" spans="1:13" ht="21" customHeight="1">
      <c r="A26" s="1163" t="s">
        <v>598</v>
      </c>
      <c r="B26" s="953" t="s">
        <v>672</v>
      </c>
      <c r="C26" s="361" t="s">
        <v>673</v>
      </c>
      <c r="D26" s="361" t="s">
        <v>645</v>
      </c>
      <c r="E26" s="361">
        <v>500</v>
      </c>
      <c r="F26" s="430"/>
      <c r="G26" s="312"/>
      <c r="H26" s="361"/>
      <c r="I26" s="312"/>
      <c r="J26" s="431"/>
      <c r="K26" s="391"/>
      <c r="L26" s="361"/>
      <c r="M26" s="361"/>
    </row>
    <row r="27" spans="1:13" ht="21" customHeight="1">
      <c r="A27" s="1163" t="s">
        <v>676</v>
      </c>
      <c r="B27" s="953" t="s">
        <v>674</v>
      </c>
      <c r="C27" s="361" t="s">
        <v>675</v>
      </c>
      <c r="D27" s="361" t="s">
        <v>645</v>
      </c>
      <c r="E27" s="361">
        <v>50</v>
      </c>
      <c r="F27" s="430"/>
      <c r="G27" s="312"/>
      <c r="H27" s="361"/>
      <c r="I27" s="312"/>
      <c r="J27" s="431"/>
      <c r="K27" s="391"/>
      <c r="L27" s="361"/>
      <c r="M27" s="361"/>
    </row>
    <row r="28" spans="1:13" ht="21" customHeight="1">
      <c r="A28" s="1163" t="s">
        <v>678</v>
      </c>
      <c r="B28" s="953" t="s">
        <v>677</v>
      </c>
      <c r="C28" s="361" t="s">
        <v>654</v>
      </c>
      <c r="D28" s="361" t="s">
        <v>645</v>
      </c>
      <c r="E28" s="361">
        <v>50</v>
      </c>
      <c r="F28" s="430"/>
      <c r="G28" s="312"/>
      <c r="H28" s="361"/>
      <c r="I28" s="312"/>
      <c r="J28" s="431"/>
      <c r="K28" s="391"/>
      <c r="L28" s="361"/>
      <c r="M28" s="361"/>
    </row>
    <row r="29" spans="1:13" ht="21" customHeight="1">
      <c r="A29" s="1163" t="s">
        <v>681</v>
      </c>
      <c r="B29" s="953" t="s">
        <v>679</v>
      </c>
      <c r="C29" s="361" t="s">
        <v>680</v>
      </c>
      <c r="D29" s="361" t="s">
        <v>645</v>
      </c>
      <c r="E29" s="361">
        <v>200</v>
      </c>
      <c r="F29" s="430"/>
      <c r="G29" s="312"/>
      <c r="H29" s="361"/>
      <c r="I29" s="312"/>
      <c r="J29" s="431"/>
      <c r="K29" s="391"/>
      <c r="L29" s="361"/>
      <c r="M29" s="361"/>
    </row>
    <row r="30" spans="1:13" ht="21" customHeight="1">
      <c r="A30" s="1163" t="s">
        <v>684</v>
      </c>
      <c r="B30" s="953" t="s">
        <v>682</v>
      </c>
      <c r="C30" s="361" t="s">
        <v>683</v>
      </c>
      <c r="D30" s="361" t="s">
        <v>645</v>
      </c>
      <c r="E30" s="361">
        <v>100</v>
      </c>
      <c r="F30" s="430"/>
      <c r="G30" s="312"/>
      <c r="H30" s="361"/>
      <c r="I30" s="312"/>
      <c r="J30" s="431"/>
      <c r="K30" s="391"/>
      <c r="L30" s="361"/>
      <c r="M30" s="361"/>
    </row>
    <row r="31" spans="1:13" ht="21" customHeight="1">
      <c r="A31" s="1163" t="s">
        <v>686</v>
      </c>
      <c r="B31" s="953" t="s">
        <v>685</v>
      </c>
      <c r="C31" s="361" t="s">
        <v>660</v>
      </c>
      <c r="D31" s="361" t="s">
        <v>645</v>
      </c>
      <c r="E31" s="361">
        <v>100</v>
      </c>
      <c r="F31" s="430"/>
      <c r="G31" s="312"/>
      <c r="H31" s="361"/>
      <c r="I31" s="312"/>
      <c r="J31" s="431"/>
      <c r="K31" s="391"/>
      <c r="L31" s="361"/>
      <c r="M31" s="361"/>
    </row>
    <row r="32" spans="1:13" ht="21" customHeight="1">
      <c r="A32" s="1163" t="s">
        <v>689</v>
      </c>
      <c r="B32" s="953" t="s">
        <v>687</v>
      </c>
      <c r="C32" s="361" t="s">
        <v>688</v>
      </c>
      <c r="D32" s="361" t="s">
        <v>645</v>
      </c>
      <c r="E32" s="361">
        <v>50</v>
      </c>
      <c r="F32" s="430"/>
      <c r="G32" s="312"/>
      <c r="H32" s="361"/>
      <c r="I32" s="312"/>
      <c r="J32" s="431"/>
      <c r="K32" s="391"/>
      <c r="L32" s="361"/>
      <c r="M32" s="361"/>
    </row>
    <row r="33" spans="1:13" ht="21" customHeight="1">
      <c r="A33" s="1163" t="s">
        <v>691</v>
      </c>
      <c r="B33" s="953" t="s">
        <v>690</v>
      </c>
      <c r="C33" s="361" t="s">
        <v>666</v>
      </c>
      <c r="D33" s="361" t="s">
        <v>645</v>
      </c>
      <c r="E33" s="361">
        <v>500</v>
      </c>
      <c r="F33" s="430"/>
      <c r="G33" s="312"/>
      <c r="H33" s="361"/>
      <c r="I33" s="312"/>
      <c r="J33" s="431"/>
      <c r="K33" s="391"/>
      <c r="L33" s="361"/>
      <c r="M33" s="361"/>
    </row>
    <row r="34" spans="1:13" ht="21" customHeight="1" thickBot="1">
      <c r="A34" s="1164" t="s">
        <v>693</v>
      </c>
      <c r="B34" s="954" t="s">
        <v>692</v>
      </c>
      <c r="C34" s="393" t="s">
        <v>688</v>
      </c>
      <c r="D34" s="393" t="s">
        <v>645</v>
      </c>
      <c r="E34" s="393">
        <v>100</v>
      </c>
      <c r="F34" s="433"/>
      <c r="G34" s="316"/>
      <c r="H34" s="393"/>
      <c r="I34" s="393"/>
      <c r="J34" s="82"/>
      <c r="K34" s="400"/>
      <c r="L34" s="393"/>
      <c r="M34" s="393"/>
    </row>
    <row r="35" spans="1:13" ht="17.25" customHeight="1">
      <c r="A35" s="261"/>
      <c r="B35" s="100"/>
      <c r="C35" s="261"/>
      <c r="D35" s="261"/>
      <c r="E35" s="261"/>
      <c r="F35" s="261"/>
      <c r="G35" s="288"/>
      <c r="H35" s="261"/>
      <c r="I35" s="262"/>
      <c r="J35" s="262"/>
      <c r="K35" s="262"/>
      <c r="L35" s="262"/>
      <c r="M35" s="262"/>
    </row>
    <row r="36" spans="1:13" ht="17.25" customHeight="1">
      <c r="A36" s="261"/>
      <c r="B36" s="100"/>
      <c r="C36" s="261"/>
      <c r="D36" s="261"/>
      <c r="E36" s="261"/>
      <c r="F36" s="261"/>
      <c r="G36" s="288"/>
      <c r="H36" s="261"/>
      <c r="I36" s="262"/>
      <c r="J36" s="262"/>
      <c r="K36" s="262"/>
      <c r="L36" s="262"/>
      <c r="M36" s="262"/>
    </row>
    <row r="37" spans="1:13" ht="17.25" customHeight="1">
      <c r="A37" s="261"/>
      <c r="B37" s="100"/>
      <c r="C37" s="261"/>
      <c r="D37" s="261"/>
      <c r="E37" s="261"/>
      <c r="F37" s="261"/>
      <c r="G37" s="288"/>
      <c r="H37" s="261"/>
      <c r="I37" s="262"/>
      <c r="J37" s="262"/>
      <c r="K37" s="262"/>
      <c r="L37" s="262"/>
      <c r="M37" s="262"/>
    </row>
    <row r="38" spans="1:13" ht="17.25" customHeight="1">
      <c r="A38" s="261"/>
      <c r="B38" s="100"/>
      <c r="C38" s="261"/>
      <c r="D38" s="261"/>
      <c r="E38" s="261"/>
      <c r="F38" s="261"/>
      <c r="G38" s="11" t="s">
        <v>487</v>
      </c>
      <c r="H38" s="261"/>
      <c r="I38" s="262"/>
      <c r="J38" s="262"/>
      <c r="K38" s="262"/>
      <c r="L38" s="262"/>
      <c r="M38" s="262"/>
    </row>
    <row r="39" spans="1:13" ht="17.25" customHeight="1">
      <c r="A39" s="261"/>
      <c r="B39" s="53" t="s">
        <v>488</v>
      </c>
      <c r="C39" s="54"/>
      <c r="D39" s="54"/>
      <c r="E39" s="54"/>
      <c r="F39" s="54"/>
      <c r="G39" s="55"/>
      <c r="H39" s="55"/>
      <c r="I39" s="55"/>
      <c r="J39" s="55"/>
      <c r="L39" s="112">
        <v>38</v>
      </c>
      <c r="M39" s="262"/>
    </row>
    <row r="40" spans="1:13" ht="17.25" customHeight="1">
      <c r="A40" s="261"/>
      <c r="B40" s="100"/>
      <c r="C40" s="261"/>
      <c r="D40" s="261"/>
      <c r="E40" s="261"/>
      <c r="F40" s="261"/>
      <c r="G40" s="288"/>
      <c r="H40" s="261"/>
      <c r="I40" s="262"/>
      <c r="J40" s="262"/>
      <c r="K40" s="262"/>
      <c r="L40" s="262"/>
      <c r="M40" s="262"/>
    </row>
    <row r="41" spans="1:13" s="50" customFormat="1" ht="18.75" customHeight="1">
      <c r="A41" s="289"/>
      <c r="B41" s="298" t="s">
        <v>233</v>
      </c>
      <c r="C41" s="2"/>
      <c r="D41" s="2"/>
      <c r="E41" s="426"/>
      <c r="F41" s="2"/>
      <c r="G41" s="2"/>
      <c r="H41" s="289"/>
      <c r="I41" s="186"/>
      <c r="J41" s="289"/>
      <c r="K41" s="289"/>
      <c r="L41" s="5" t="s">
        <v>438</v>
      </c>
      <c r="M41" s="329"/>
    </row>
    <row r="42" spans="1:12" s="50" customFormat="1" ht="15.75">
      <c r="A42" s="2"/>
      <c r="B42" s="2"/>
      <c r="C42" s="2"/>
      <c r="D42" s="2"/>
      <c r="E42" s="2"/>
      <c r="F42" s="2"/>
      <c r="G42" s="9" t="s">
        <v>19</v>
      </c>
      <c r="H42" s="2"/>
      <c r="I42" s="9"/>
      <c r="K42" s="304"/>
      <c r="L42" s="5" t="s">
        <v>440</v>
      </c>
    </row>
    <row r="43" spans="1:12" s="50" customFormat="1" ht="16.5" thickBot="1">
      <c r="A43" s="2"/>
      <c r="B43" s="186" t="s">
        <v>641</v>
      </c>
      <c r="C43" s="2"/>
      <c r="D43" s="2"/>
      <c r="E43" s="2"/>
      <c r="F43" s="2"/>
      <c r="G43" s="9" t="s">
        <v>490</v>
      </c>
      <c r="H43" s="2"/>
      <c r="I43" s="2"/>
      <c r="K43" s="305"/>
      <c r="L43" s="12" t="s">
        <v>441</v>
      </c>
    </row>
    <row r="44" spans="1:13" s="50" customFormat="1" ht="14.25" customHeight="1">
      <c r="A44" s="909"/>
      <c r="B44" s="730"/>
      <c r="C44" s="961"/>
      <c r="D44" s="911"/>
      <c r="E44" s="910"/>
      <c r="F44" s="912" t="s">
        <v>562</v>
      </c>
      <c r="G44" s="912" t="s">
        <v>563</v>
      </c>
      <c r="H44" s="878" t="s">
        <v>564</v>
      </c>
      <c r="I44" s="878" t="s">
        <v>563</v>
      </c>
      <c r="J44" s="879"/>
      <c r="K44" s="880" t="s">
        <v>565</v>
      </c>
      <c r="L44" s="878" t="s">
        <v>566</v>
      </c>
      <c r="M44" s="878" t="s">
        <v>567</v>
      </c>
    </row>
    <row r="45" spans="1:13" s="50" customFormat="1" ht="14.25" customHeight="1">
      <c r="A45" s="913" t="s">
        <v>442</v>
      </c>
      <c r="B45" s="914" t="s">
        <v>443</v>
      </c>
      <c r="C45" s="324" t="s">
        <v>642</v>
      </c>
      <c r="D45" s="915" t="s">
        <v>514</v>
      </c>
      <c r="E45" s="140" t="s">
        <v>515</v>
      </c>
      <c r="F45" s="916" t="s">
        <v>568</v>
      </c>
      <c r="G45" s="916" t="s">
        <v>569</v>
      </c>
      <c r="H45" s="884" t="s">
        <v>570</v>
      </c>
      <c r="I45" s="884" t="s">
        <v>569</v>
      </c>
      <c r="J45" s="885" t="s">
        <v>520</v>
      </c>
      <c r="K45" s="886" t="s">
        <v>571</v>
      </c>
      <c r="L45" s="884" t="s">
        <v>572</v>
      </c>
      <c r="M45" s="884" t="s">
        <v>573</v>
      </c>
    </row>
    <row r="46" spans="1:13" s="50" customFormat="1" ht="14.25" customHeight="1" thickBot="1">
      <c r="A46" s="913"/>
      <c r="B46" s="920"/>
      <c r="C46" s="962"/>
      <c r="D46" s="922"/>
      <c r="E46" s="921"/>
      <c r="F46" s="963" t="s">
        <v>574</v>
      </c>
      <c r="G46" s="963" t="s">
        <v>574</v>
      </c>
      <c r="H46" s="891"/>
      <c r="I46" s="891" t="s">
        <v>575</v>
      </c>
      <c r="J46" s="892"/>
      <c r="K46" s="893"/>
      <c r="L46" s="891" t="s">
        <v>576</v>
      </c>
      <c r="M46" s="891" t="s">
        <v>575</v>
      </c>
    </row>
    <row r="47" spans="1:13" ht="22.5" customHeight="1">
      <c r="A47" s="1162" t="s">
        <v>696</v>
      </c>
      <c r="B47" s="953" t="s">
        <v>694</v>
      </c>
      <c r="C47" s="361" t="s">
        <v>695</v>
      </c>
      <c r="D47" s="361" t="s">
        <v>645</v>
      </c>
      <c r="E47" s="361">
        <v>50</v>
      </c>
      <c r="F47" s="430"/>
      <c r="G47" s="312"/>
      <c r="H47" s="361"/>
      <c r="I47" s="361"/>
      <c r="J47" s="431"/>
      <c r="K47" s="391"/>
      <c r="L47" s="361"/>
      <c r="M47" s="361"/>
    </row>
    <row r="48" spans="1:13" ht="22.5" customHeight="1">
      <c r="A48" s="1163" t="s">
        <v>699</v>
      </c>
      <c r="B48" s="953" t="s">
        <v>697</v>
      </c>
      <c r="C48" s="361" t="s">
        <v>698</v>
      </c>
      <c r="D48" s="361" t="s">
        <v>645</v>
      </c>
      <c r="E48" s="361">
        <v>150</v>
      </c>
      <c r="F48" s="430"/>
      <c r="G48" s="312"/>
      <c r="H48" s="361"/>
      <c r="I48" s="361"/>
      <c r="J48" s="431"/>
      <c r="K48" s="391"/>
      <c r="L48" s="361"/>
      <c r="M48" s="361"/>
    </row>
    <row r="49" spans="1:13" ht="22.5" customHeight="1">
      <c r="A49" s="1163" t="s">
        <v>701</v>
      </c>
      <c r="B49" s="953" t="s">
        <v>700</v>
      </c>
      <c r="C49" s="361" t="s">
        <v>650</v>
      </c>
      <c r="D49" s="361" t="s">
        <v>645</v>
      </c>
      <c r="E49" s="361">
        <v>50</v>
      </c>
      <c r="F49" s="430"/>
      <c r="G49" s="312"/>
      <c r="H49" s="361"/>
      <c r="I49" s="361"/>
      <c r="J49" s="431"/>
      <c r="K49" s="391"/>
      <c r="L49" s="361"/>
      <c r="M49" s="361"/>
    </row>
    <row r="50" spans="1:13" ht="22.5" customHeight="1">
      <c r="A50" s="1163" t="s">
        <v>704</v>
      </c>
      <c r="B50" s="953" t="s">
        <v>702</v>
      </c>
      <c r="C50" s="361" t="s">
        <v>703</v>
      </c>
      <c r="D50" s="361" t="s">
        <v>645</v>
      </c>
      <c r="E50" s="361">
        <v>100</v>
      </c>
      <c r="F50" s="430"/>
      <c r="G50" s="312"/>
      <c r="H50" s="361"/>
      <c r="I50" s="361"/>
      <c r="J50" s="431"/>
      <c r="K50" s="391"/>
      <c r="L50" s="361"/>
      <c r="M50" s="361"/>
    </row>
    <row r="51" spans="1:13" ht="22.5" customHeight="1">
      <c r="A51" s="1163" t="s">
        <v>707</v>
      </c>
      <c r="B51" s="626" t="s">
        <v>705</v>
      </c>
      <c r="C51" s="242" t="s">
        <v>706</v>
      </c>
      <c r="D51" s="242" t="s">
        <v>534</v>
      </c>
      <c r="E51" s="242">
        <v>50</v>
      </c>
      <c r="F51" s="434"/>
      <c r="G51" s="435"/>
      <c r="H51" s="242"/>
      <c r="I51" s="242"/>
      <c r="J51" s="76"/>
      <c r="K51" s="436"/>
      <c r="L51" s="242"/>
      <c r="M51" s="242"/>
    </row>
    <row r="52" spans="1:13" ht="22.5" customHeight="1">
      <c r="A52" s="1163" t="s">
        <v>709</v>
      </c>
      <c r="B52" s="623" t="s">
        <v>708</v>
      </c>
      <c r="C52" s="361" t="s">
        <v>706</v>
      </c>
      <c r="D52" s="361" t="s">
        <v>534</v>
      </c>
      <c r="E52" s="361">
        <v>50</v>
      </c>
      <c r="F52" s="430"/>
      <c r="G52" s="312"/>
      <c r="H52" s="361"/>
      <c r="I52" s="361"/>
      <c r="J52" s="431"/>
      <c r="K52" s="391"/>
      <c r="L52" s="361"/>
      <c r="M52" s="361"/>
    </row>
    <row r="53" spans="1:13" s="50" customFormat="1" ht="22.5" customHeight="1">
      <c r="A53" s="1163" t="s">
        <v>711</v>
      </c>
      <c r="B53" s="953" t="s">
        <v>710</v>
      </c>
      <c r="C53" s="361" t="s">
        <v>650</v>
      </c>
      <c r="D53" s="361" t="s">
        <v>534</v>
      </c>
      <c r="E53" s="361">
        <v>100</v>
      </c>
      <c r="F53" s="430"/>
      <c r="G53" s="312"/>
      <c r="H53" s="361"/>
      <c r="I53" s="361"/>
      <c r="J53" s="431"/>
      <c r="K53" s="391"/>
      <c r="L53" s="361"/>
      <c r="M53" s="361"/>
    </row>
    <row r="54" spans="1:13" s="50" customFormat="1" ht="22.5" customHeight="1">
      <c r="A54" s="1163" t="s">
        <v>713</v>
      </c>
      <c r="B54" s="953" t="s">
        <v>712</v>
      </c>
      <c r="C54" s="361" t="s">
        <v>698</v>
      </c>
      <c r="D54" s="361" t="s">
        <v>534</v>
      </c>
      <c r="E54" s="361">
        <v>100</v>
      </c>
      <c r="F54" s="430"/>
      <c r="G54" s="312"/>
      <c r="H54" s="361"/>
      <c r="I54" s="361"/>
      <c r="J54" s="431"/>
      <c r="K54" s="391"/>
      <c r="L54" s="361"/>
      <c r="M54" s="361"/>
    </row>
    <row r="55" spans="1:13" s="50" customFormat="1" ht="22.5" customHeight="1">
      <c r="A55" s="1163" t="s">
        <v>716</v>
      </c>
      <c r="B55" s="953" t="s">
        <v>714</v>
      </c>
      <c r="C55" s="361" t="s">
        <v>715</v>
      </c>
      <c r="D55" s="361" t="s">
        <v>534</v>
      </c>
      <c r="E55" s="361">
        <v>100</v>
      </c>
      <c r="F55" s="430"/>
      <c r="G55" s="312"/>
      <c r="H55" s="361"/>
      <c r="I55" s="361"/>
      <c r="J55" s="431"/>
      <c r="K55" s="391"/>
      <c r="L55" s="361"/>
      <c r="M55" s="361"/>
    </row>
    <row r="56" spans="1:13" s="50" customFormat="1" ht="22.5" customHeight="1">
      <c r="A56" s="1163" t="s">
        <v>718</v>
      </c>
      <c r="B56" s="953" t="s">
        <v>717</v>
      </c>
      <c r="C56" s="361" t="s">
        <v>698</v>
      </c>
      <c r="D56" s="361" t="s">
        <v>534</v>
      </c>
      <c r="E56" s="361">
        <v>300</v>
      </c>
      <c r="F56" s="430"/>
      <c r="G56" s="312"/>
      <c r="H56" s="361"/>
      <c r="I56" s="361"/>
      <c r="J56" s="431"/>
      <c r="K56" s="391"/>
      <c r="L56" s="361"/>
      <c r="M56" s="361"/>
    </row>
    <row r="57" spans="1:13" s="50" customFormat="1" ht="22.5" customHeight="1">
      <c r="A57" s="1163" t="s">
        <v>721</v>
      </c>
      <c r="B57" s="953" t="s">
        <v>719</v>
      </c>
      <c r="C57" s="361" t="s">
        <v>720</v>
      </c>
      <c r="D57" s="361" t="s">
        <v>534</v>
      </c>
      <c r="E57" s="361">
        <v>50</v>
      </c>
      <c r="F57" s="430"/>
      <c r="G57" s="312"/>
      <c r="H57" s="361"/>
      <c r="I57" s="361"/>
      <c r="J57" s="431"/>
      <c r="K57" s="391"/>
      <c r="L57" s="361"/>
      <c r="M57" s="361"/>
    </row>
    <row r="58" spans="1:13" s="50" customFormat="1" ht="22.5" customHeight="1">
      <c r="A58" s="1163" t="s">
        <v>724</v>
      </c>
      <c r="B58" s="953" t="s">
        <v>722</v>
      </c>
      <c r="C58" s="361" t="s">
        <v>723</v>
      </c>
      <c r="D58" s="361" t="s">
        <v>534</v>
      </c>
      <c r="E58" s="361">
        <v>50</v>
      </c>
      <c r="F58" s="430"/>
      <c r="G58" s="312"/>
      <c r="H58" s="361"/>
      <c r="I58" s="361"/>
      <c r="J58" s="431"/>
      <c r="K58" s="391"/>
      <c r="L58" s="361"/>
      <c r="M58" s="361"/>
    </row>
    <row r="59" spans="1:13" s="50" customFormat="1" ht="22.5" customHeight="1">
      <c r="A59" s="1163" t="s">
        <v>727</v>
      </c>
      <c r="B59" s="953" t="s">
        <v>725</v>
      </c>
      <c r="C59" s="361" t="s">
        <v>726</v>
      </c>
      <c r="D59" s="361" t="s">
        <v>534</v>
      </c>
      <c r="E59" s="361">
        <v>150</v>
      </c>
      <c r="F59" s="430"/>
      <c r="G59" s="312"/>
      <c r="H59" s="361"/>
      <c r="I59" s="361"/>
      <c r="J59" s="431"/>
      <c r="K59" s="391"/>
      <c r="L59" s="361"/>
      <c r="M59" s="361"/>
    </row>
    <row r="60" spans="1:13" s="50" customFormat="1" ht="22.5" customHeight="1">
      <c r="A60" s="1163" t="s">
        <v>730</v>
      </c>
      <c r="B60" s="953" t="s">
        <v>728</v>
      </c>
      <c r="C60" s="361" t="s">
        <v>729</v>
      </c>
      <c r="D60" s="361" t="s">
        <v>534</v>
      </c>
      <c r="E60" s="361">
        <v>100</v>
      </c>
      <c r="F60" s="430"/>
      <c r="G60" s="312"/>
      <c r="H60" s="361"/>
      <c r="I60" s="361"/>
      <c r="J60" s="431"/>
      <c r="K60" s="391"/>
      <c r="L60" s="361"/>
      <c r="M60" s="361"/>
    </row>
    <row r="61" spans="1:13" s="50" customFormat="1" ht="22.5" customHeight="1">
      <c r="A61" s="1163" t="s">
        <v>733</v>
      </c>
      <c r="B61" s="953" t="s">
        <v>731</v>
      </c>
      <c r="C61" s="361" t="s">
        <v>732</v>
      </c>
      <c r="D61" s="361" t="s">
        <v>534</v>
      </c>
      <c r="E61" s="361">
        <v>150</v>
      </c>
      <c r="F61" s="430"/>
      <c r="G61" s="312"/>
      <c r="H61" s="361"/>
      <c r="I61" s="361"/>
      <c r="J61" s="431"/>
      <c r="K61" s="391"/>
      <c r="L61" s="361"/>
      <c r="M61" s="361"/>
    </row>
    <row r="62" spans="1:13" s="50" customFormat="1" ht="22.5" customHeight="1">
      <c r="A62" s="1163" t="s">
        <v>736</v>
      </c>
      <c r="B62" s="953" t="s">
        <v>734</v>
      </c>
      <c r="C62" s="361" t="s">
        <v>735</v>
      </c>
      <c r="D62" s="361" t="s">
        <v>534</v>
      </c>
      <c r="E62" s="361">
        <v>50</v>
      </c>
      <c r="F62" s="430"/>
      <c r="G62" s="312"/>
      <c r="H62" s="361"/>
      <c r="I62" s="361"/>
      <c r="J62" s="431"/>
      <c r="K62" s="391"/>
      <c r="L62" s="361"/>
      <c r="M62" s="361"/>
    </row>
    <row r="63" spans="1:13" s="50" customFormat="1" ht="22.5" customHeight="1">
      <c r="A63" s="1163" t="s">
        <v>739</v>
      </c>
      <c r="B63" s="953" t="s">
        <v>737</v>
      </c>
      <c r="C63" s="361" t="s">
        <v>738</v>
      </c>
      <c r="D63" s="361" t="s">
        <v>534</v>
      </c>
      <c r="E63" s="361">
        <v>150</v>
      </c>
      <c r="F63" s="430"/>
      <c r="G63" s="312"/>
      <c r="H63" s="361"/>
      <c r="I63" s="361"/>
      <c r="J63" s="431"/>
      <c r="K63" s="391"/>
      <c r="L63" s="361"/>
      <c r="M63" s="361"/>
    </row>
    <row r="64" spans="1:13" s="50" customFormat="1" ht="22.5" customHeight="1">
      <c r="A64" s="1163" t="s">
        <v>741</v>
      </c>
      <c r="B64" s="953" t="s">
        <v>740</v>
      </c>
      <c r="C64" s="361" t="s">
        <v>729</v>
      </c>
      <c r="D64" s="361" t="s">
        <v>534</v>
      </c>
      <c r="E64" s="361">
        <v>150</v>
      </c>
      <c r="F64" s="430"/>
      <c r="G64" s="312"/>
      <c r="H64" s="361"/>
      <c r="I64" s="361"/>
      <c r="J64" s="431"/>
      <c r="K64" s="391"/>
      <c r="L64" s="361"/>
      <c r="M64" s="361"/>
    </row>
    <row r="65" spans="1:13" s="50" customFormat="1" ht="22.5" customHeight="1">
      <c r="A65" s="1163" t="s">
        <v>743</v>
      </c>
      <c r="B65" s="953" t="s">
        <v>742</v>
      </c>
      <c r="C65" s="361" t="s">
        <v>735</v>
      </c>
      <c r="D65" s="361" t="s">
        <v>534</v>
      </c>
      <c r="E65" s="361">
        <v>150</v>
      </c>
      <c r="F65" s="430"/>
      <c r="G65" s="312"/>
      <c r="H65" s="361"/>
      <c r="I65" s="361"/>
      <c r="J65" s="431"/>
      <c r="K65" s="391"/>
      <c r="L65" s="361"/>
      <c r="M65" s="361"/>
    </row>
    <row r="66" spans="1:13" s="50" customFormat="1" ht="22.5" customHeight="1">
      <c r="A66" s="1163" t="s">
        <v>745</v>
      </c>
      <c r="B66" s="953" t="s">
        <v>744</v>
      </c>
      <c r="C66" s="361" t="s">
        <v>729</v>
      </c>
      <c r="D66" s="361" t="s">
        <v>534</v>
      </c>
      <c r="E66" s="361">
        <v>50</v>
      </c>
      <c r="F66" s="430"/>
      <c r="G66" s="312"/>
      <c r="H66" s="361"/>
      <c r="I66" s="361"/>
      <c r="J66" s="431"/>
      <c r="K66" s="391"/>
      <c r="L66" s="361"/>
      <c r="M66" s="361"/>
    </row>
    <row r="67" spans="1:13" s="50" customFormat="1" ht="22.5" customHeight="1">
      <c r="A67" s="1163" t="s">
        <v>747</v>
      </c>
      <c r="B67" s="953" t="s">
        <v>746</v>
      </c>
      <c r="C67" s="361" t="s">
        <v>735</v>
      </c>
      <c r="D67" s="361" t="s">
        <v>534</v>
      </c>
      <c r="E67" s="361">
        <v>50</v>
      </c>
      <c r="F67" s="430"/>
      <c r="G67" s="312"/>
      <c r="H67" s="361"/>
      <c r="I67" s="361"/>
      <c r="J67" s="431"/>
      <c r="K67" s="391"/>
      <c r="L67" s="361"/>
      <c r="M67" s="361"/>
    </row>
    <row r="68" spans="1:13" s="50" customFormat="1" ht="22.5" customHeight="1">
      <c r="A68" s="1163" t="s">
        <v>749</v>
      </c>
      <c r="B68" s="953" t="s">
        <v>748</v>
      </c>
      <c r="C68" s="361" t="s">
        <v>729</v>
      </c>
      <c r="D68" s="361" t="s">
        <v>534</v>
      </c>
      <c r="E68" s="361">
        <v>100</v>
      </c>
      <c r="F68" s="430"/>
      <c r="G68" s="312"/>
      <c r="H68" s="361"/>
      <c r="I68" s="361"/>
      <c r="J68" s="431"/>
      <c r="K68" s="391"/>
      <c r="L68" s="361"/>
      <c r="M68" s="361"/>
    </row>
    <row r="69" spans="1:13" s="50" customFormat="1" ht="22.5" customHeight="1">
      <c r="A69" s="1163" t="s">
        <v>752</v>
      </c>
      <c r="B69" s="953" t="s">
        <v>750</v>
      </c>
      <c r="C69" s="361" t="s">
        <v>751</v>
      </c>
      <c r="D69" s="361" t="s">
        <v>534</v>
      </c>
      <c r="E69" s="361">
        <v>300</v>
      </c>
      <c r="F69" s="430"/>
      <c r="G69" s="312"/>
      <c r="H69" s="361"/>
      <c r="I69" s="312"/>
      <c r="J69" s="431"/>
      <c r="K69" s="438"/>
      <c r="L69" s="361"/>
      <c r="M69" s="312"/>
    </row>
    <row r="70" spans="1:13" s="50" customFormat="1" ht="22.5" customHeight="1" thickBot="1">
      <c r="A70" s="1164" t="s">
        <v>755</v>
      </c>
      <c r="B70" s="954" t="s">
        <v>753</v>
      </c>
      <c r="C70" s="393" t="s">
        <v>754</v>
      </c>
      <c r="D70" s="393" t="s">
        <v>534</v>
      </c>
      <c r="E70" s="393">
        <v>200</v>
      </c>
      <c r="F70" s="433"/>
      <c r="G70" s="316"/>
      <c r="H70" s="393"/>
      <c r="I70" s="316"/>
      <c r="J70" s="82"/>
      <c r="K70" s="400"/>
      <c r="L70" s="393"/>
      <c r="M70" s="316"/>
    </row>
    <row r="71" spans="1:13" s="50" customFormat="1" ht="12.75" customHeight="1">
      <c r="A71" s="261"/>
      <c r="B71" s="100"/>
      <c r="C71" s="261"/>
      <c r="D71" s="261"/>
      <c r="E71" s="261"/>
      <c r="F71" s="439"/>
      <c r="G71" s="288"/>
      <c r="H71" s="261"/>
      <c r="I71" s="288"/>
      <c r="J71" s="440"/>
      <c r="K71" s="441"/>
      <c r="L71" s="261"/>
      <c r="M71" s="288"/>
    </row>
    <row r="72" spans="1:13" s="50" customFormat="1" ht="12.75" customHeight="1">
      <c r="A72" s="261"/>
      <c r="B72" s="100"/>
      <c r="C72" s="261"/>
      <c r="D72" s="261"/>
      <c r="E72" s="261"/>
      <c r="F72" s="439"/>
      <c r="G72" s="288"/>
      <c r="H72" s="261"/>
      <c r="I72" s="288"/>
      <c r="J72" s="440"/>
      <c r="K72" s="441"/>
      <c r="L72" s="261"/>
      <c r="M72" s="288"/>
    </row>
    <row r="73" spans="1:13" s="50" customFormat="1" ht="12.75" customHeight="1">
      <c r="A73" s="261"/>
      <c r="B73" s="100"/>
      <c r="C73" s="261"/>
      <c r="D73" s="261"/>
      <c r="E73" s="261"/>
      <c r="F73" s="439"/>
      <c r="G73" s="288"/>
      <c r="H73" s="261"/>
      <c r="I73" s="288"/>
      <c r="J73" s="440"/>
      <c r="K73" s="441"/>
      <c r="L73" s="261"/>
      <c r="M73" s="288"/>
    </row>
    <row r="74" spans="1:13" s="50" customFormat="1" ht="12.75" customHeight="1">
      <c r="A74" s="261"/>
      <c r="B74" s="100"/>
      <c r="C74" s="261"/>
      <c r="D74" s="261"/>
      <c r="E74" s="261"/>
      <c r="F74" s="439"/>
      <c r="G74" s="288"/>
      <c r="H74" s="261"/>
      <c r="I74" s="288"/>
      <c r="J74" s="440"/>
      <c r="K74" s="441"/>
      <c r="L74" s="261"/>
      <c r="M74" s="288"/>
    </row>
    <row r="75" spans="1:13" s="50" customFormat="1" ht="12.75" customHeight="1">
      <c r="A75" s="261"/>
      <c r="B75" s="100"/>
      <c r="C75" s="261"/>
      <c r="D75" s="261"/>
      <c r="E75" s="261"/>
      <c r="F75" s="439"/>
      <c r="G75" s="288"/>
      <c r="H75" s="261"/>
      <c r="I75" s="288"/>
      <c r="J75" s="440"/>
      <c r="K75" s="441"/>
      <c r="L75" s="261"/>
      <c r="M75" s="288"/>
    </row>
    <row r="76" spans="1:13" s="50" customFormat="1" ht="12.75" customHeight="1">
      <c r="A76" s="261"/>
      <c r="B76" s="100"/>
      <c r="C76" s="261"/>
      <c r="D76" s="261"/>
      <c r="E76" s="261"/>
      <c r="F76" s="439"/>
      <c r="G76" s="11" t="s">
        <v>487</v>
      </c>
      <c r="H76" s="261"/>
      <c r="I76" s="288"/>
      <c r="J76" s="440"/>
      <c r="K76" s="441"/>
      <c r="L76" s="261"/>
      <c r="M76" s="288"/>
    </row>
    <row r="77" spans="1:13" s="50" customFormat="1" ht="12.75" customHeight="1">
      <c r="A77" s="261"/>
      <c r="B77" s="100"/>
      <c r="C77" s="261"/>
      <c r="D77" s="261"/>
      <c r="E77" s="261"/>
      <c r="F77" s="439"/>
      <c r="G77" s="288"/>
      <c r="H77" s="261"/>
      <c r="I77" s="288"/>
      <c r="J77" s="440"/>
      <c r="K77" s="441"/>
      <c r="L77" s="261"/>
      <c r="M77" s="288"/>
    </row>
    <row r="78" spans="1:13" s="50" customFormat="1" ht="16.5" customHeight="1">
      <c r="A78" s="261"/>
      <c r="B78" s="53" t="s">
        <v>488</v>
      </c>
      <c r="C78" s="54"/>
      <c r="D78" s="54"/>
      <c r="E78" s="54"/>
      <c r="F78" s="54"/>
      <c r="G78" s="55"/>
      <c r="H78" s="55"/>
      <c r="I78" s="55"/>
      <c r="J78" s="55"/>
      <c r="L78" s="112">
        <v>39</v>
      </c>
      <c r="M78" s="288"/>
    </row>
    <row r="79" spans="1:13" s="50" customFormat="1" ht="16.5" customHeight="1">
      <c r="A79" s="321"/>
      <c r="B79" s="442"/>
      <c r="C79" s="321"/>
      <c r="D79" s="321"/>
      <c r="E79" s="321"/>
      <c r="F79" s="321"/>
      <c r="G79" s="328"/>
      <c r="H79" s="321"/>
      <c r="I79" s="186"/>
      <c r="J79" s="329"/>
      <c r="K79" s="329"/>
      <c r="L79" s="329"/>
      <c r="M79" s="329"/>
    </row>
    <row r="80" spans="1:12" s="50" customFormat="1" ht="18">
      <c r="A80" s="2"/>
      <c r="B80" s="298" t="s">
        <v>233</v>
      </c>
      <c r="C80" s="2"/>
      <c r="D80" s="2"/>
      <c r="E80" s="426"/>
      <c r="F80" s="2"/>
      <c r="G80" s="2"/>
      <c r="H80" s="2"/>
      <c r="K80" s="304"/>
      <c r="L80" s="5" t="s">
        <v>438</v>
      </c>
    </row>
    <row r="81" spans="1:12" s="50" customFormat="1" ht="15.75">
      <c r="A81" s="2"/>
      <c r="B81" s="2"/>
      <c r="C81" s="2"/>
      <c r="D81" s="2"/>
      <c r="E81" s="2"/>
      <c r="F81" s="2"/>
      <c r="G81" s="9" t="s">
        <v>19</v>
      </c>
      <c r="H81" s="2"/>
      <c r="I81" s="9"/>
      <c r="K81" s="304"/>
      <c r="L81" s="5" t="s">
        <v>440</v>
      </c>
    </row>
    <row r="82" spans="1:12" s="50" customFormat="1" ht="16.5" thickBot="1">
      <c r="A82" s="2"/>
      <c r="B82" s="186" t="s">
        <v>641</v>
      </c>
      <c r="C82" s="2"/>
      <c r="D82" s="2"/>
      <c r="E82" s="2"/>
      <c r="F82" s="2"/>
      <c r="G82" s="9" t="s">
        <v>490</v>
      </c>
      <c r="H82" s="2"/>
      <c r="I82" s="2"/>
      <c r="K82" s="305"/>
      <c r="L82" s="12" t="s">
        <v>441</v>
      </c>
    </row>
    <row r="83" spans="1:13" s="50" customFormat="1" ht="15.75" customHeight="1">
      <c r="A83" s="909"/>
      <c r="B83" s="730"/>
      <c r="C83" s="961"/>
      <c r="D83" s="911"/>
      <c r="E83" s="910"/>
      <c r="F83" s="912" t="s">
        <v>562</v>
      </c>
      <c r="G83" s="912" t="s">
        <v>563</v>
      </c>
      <c r="H83" s="878" t="s">
        <v>564</v>
      </c>
      <c r="I83" s="878" t="s">
        <v>563</v>
      </c>
      <c r="J83" s="879"/>
      <c r="K83" s="880" t="s">
        <v>565</v>
      </c>
      <c r="L83" s="878" t="s">
        <v>566</v>
      </c>
      <c r="M83" s="878" t="s">
        <v>567</v>
      </c>
    </row>
    <row r="84" spans="1:13" s="50" customFormat="1" ht="15.75">
      <c r="A84" s="913" t="s">
        <v>442</v>
      </c>
      <c r="B84" s="914" t="s">
        <v>443</v>
      </c>
      <c r="C84" s="324" t="s">
        <v>642</v>
      </c>
      <c r="D84" s="915" t="s">
        <v>514</v>
      </c>
      <c r="E84" s="140" t="s">
        <v>515</v>
      </c>
      <c r="F84" s="916" t="s">
        <v>568</v>
      </c>
      <c r="G84" s="916" t="s">
        <v>569</v>
      </c>
      <c r="H84" s="884" t="s">
        <v>570</v>
      </c>
      <c r="I84" s="884" t="s">
        <v>569</v>
      </c>
      <c r="J84" s="885" t="s">
        <v>520</v>
      </c>
      <c r="K84" s="886" t="s">
        <v>571</v>
      </c>
      <c r="L84" s="884" t="s">
        <v>572</v>
      </c>
      <c r="M84" s="884" t="s">
        <v>573</v>
      </c>
    </row>
    <row r="85" spans="1:13" s="50" customFormat="1" ht="16.5" thickBot="1">
      <c r="A85" s="913"/>
      <c r="B85" s="920"/>
      <c r="C85" s="962"/>
      <c r="D85" s="922"/>
      <c r="E85" s="921"/>
      <c r="F85" s="963" t="s">
        <v>574</v>
      </c>
      <c r="G85" s="963" t="s">
        <v>574</v>
      </c>
      <c r="H85" s="891"/>
      <c r="I85" s="891" t="s">
        <v>575</v>
      </c>
      <c r="J85" s="892"/>
      <c r="K85" s="893"/>
      <c r="L85" s="891" t="s">
        <v>576</v>
      </c>
      <c r="M85" s="891" t="s">
        <v>575</v>
      </c>
    </row>
    <row r="86" spans="1:13" ht="23.25" customHeight="1">
      <c r="A86" s="1050" t="s">
        <v>757</v>
      </c>
      <c r="B86" s="955" t="s">
        <v>756</v>
      </c>
      <c r="C86" s="358" t="s">
        <v>729</v>
      </c>
      <c r="D86" s="358" t="s">
        <v>534</v>
      </c>
      <c r="E86" s="358">
        <v>50</v>
      </c>
      <c r="F86" s="427"/>
      <c r="G86" s="308"/>
      <c r="H86" s="358"/>
      <c r="I86" s="308"/>
      <c r="J86" s="428"/>
      <c r="K86" s="383"/>
      <c r="L86" s="358"/>
      <c r="M86" s="308"/>
    </row>
    <row r="87" spans="1:13" ht="23.25" customHeight="1">
      <c r="A87" s="1051" t="s">
        <v>759</v>
      </c>
      <c r="B87" s="953" t="s">
        <v>758</v>
      </c>
      <c r="C87" s="361" t="s">
        <v>735</v>
      </c>
      <c r="D87" s="361" t="s">
        <v>534</v>
      </c>
      <c r="E87" s="361">
        <v>200</v>
      </c>
      <c r="F87" s="430"/>
      <c r="G87" s="312"/>
      <c r="H87" s="361"/>
      <c r="I87" s="312"/>
      <c r="J87" s="431"/>
      <c r="K87" s="391"/>
      <c r="L87" s="361"/>
      <c r="M87" s="312"/>
    </row>
    <row r="88" spans="1:13" ht="23.25" customHeight="1">
      <c r="A88" s="1051" t="s">
        <v>762</v>
      </c>
      <c r="B88" s="953" t="s">
        <v>760</v>
      </c>
      <c r="C88" s="361" t="s">
        <v>761</v>
      </c>
      <c r="D88" s="361" t="s">
        <v>534</v>
      </c>
      <c r="E88" s="361">
        <v>150</v>
      </c>
      <c r="F88" s="430"/>
      <c r="G88" s="312"/>
      <c r="H88" s="361"/>
      <c r="I88" s="312"/>
      <c r="J88" s="431"/>
      <c r="K88" s="391"/>
      <c r="L88" s="361"/>
      <c r="M88" s="312"/>
    </row>
    <row r="89" spans="1:13" ht="23.25" customHeight="1">
      <c r="A89" s="1051" t="s">
        <v>765</v>
      </c>
      <c r="B89" s="953" t="s">
        <v>763</v>
      </c>
      <c r="C89" s="361" t="s">
        <v>764</v>
      </c>
      <c r="D89" s="361" t="s">
        <v>534</v>
      </c>
      <c r="E89" s="361">
        <v>100</v>
      </c>
      <c r="F89" s="430"/>
      <c r="G89" s="312"/>
      <c r="H89" s="361"/>
      <c r="I89" s="312"/>
      <c r="J89" s="431"/>
      <c r="K89" s="391"/>
      <c r="L89" s="361"/>
      <c r="M89" s="312"/>
    </row>
    <row r="90" spans="1:13" ht="23.25" customHeight="1">
      <c r="A90" s="1051" t="s">
        <v>767</v>
      </c>
      <c r="B90" s="953" t="s">
        <v>766</v>
      </c>
      <c r="C90" s="361" t="s">
        <v>738</v>
      </c>
      <c r="D90" s="361" t="s">
        <v>534</v>
      </c>
      <c r="E90" s="361">
        <v>150</v>
      </c>
      <c r="F90" s="430"/>
      <c r="G90" s="312"/>
      <c r="H90" s="361"/>
      <c r="I90" s="312"/>
      <c r="J90" s="431"/>
      <c r="K90" s="391"/>
      <c r="L90" s="361"/>
      <c r="M90" s="312"/>
    </row>
    <row r="91" spans="1:13" ht="23.25" customHeight="1">
      <c r="A91" s="1051" t="s">
        <v>770</v>
      </c>
      <c r="B91" s="956" t="s">
        <v>768</v>
      </c>
      <c r="C91" s="26" t="s">
        <v>769</v>
      </c>
      <c r="D91" s="361" t="s">
        <v>534</v>
      </c>
      <c r="E91" s="361">
        <v>150</v>
      </c>
      <c r="F91" s="430"/>
      <c r="G91" s="312"/>
      <c r="H91" s="361"/>
      <c r="I91" s="312"/>
      <c r="J91" s="431"/>
      <c r="K91" s="391"/>
      <c r="L91" s="361"/>
      <c r="M91" s="312"/>
    </row>
    <row r="92" spans="1:13" ht="23.25" customHeight="1">
      <c r="A92" s="1051" t="s">
        <v>772</v>
      </c>
      <c r="B92" s="956" t="s">
        <v>771</v>
      </c>
      <c r="C92" s="26" t="s">
        <v>735</v>
      </c>
      <c r="D92" s="361" t="s">
        <v>534</v>
      </c>
      <c r="E92" s="361">
        <v>50</v>
      </c>
      <c r="F92" s="430"/>
      <c r="G92" s="312"/>
      <c r="H92" s="361"/>
      <c r="I92" s="312"/>
      <c r="J92" s="431"/>
      <c r="K92" s="391"/>
      <c r="L92" s="361"/>
      <c r="M92" s="312"/>
    </row>
    <row r="93" spans="1:13" ht="41.25" customHeight="1">
      <c r="A93" s="1051" t="s">
        <v>774</v>
      </c>
      <c r="B93" s="956" t="s">
        <v>773</v>
      </c>
      <c r="C93" s="26"/>
      <c r="D93" s="361" t="s">
        <v>534</v>
      </c>
      <c r="E93" s="26">
        <v>40</v>
      </c>
      <c r="F93" s="311"/>
      <c r="G93" s="312"/>
      <c r="H93" s="361"/>
      <c r="I93" s="312"/>
      <c r="J93" s="431"/>
      <c r="K93" s="361"/>
      <c r="L93" s="361"/>
      <c r="M93" s="312"/>
    </row>
    <row r="94" spans="1:13" ht="41.25" customHeight="1">
      <c r="A94" s="1051" t="s">
        <v>776</v>
      </c>
      <c r="B94" s="956" t="s">
        <v>775</v>
      </c>
      <c r="C94" s="26"/>
      <c r="D94" s="361" t="s">
        <v>534</v>
      </c>
      <c r="E94" s="26">
        <v>30</v>
      </c>
      <c r="F94" s="311"/>
      <c r="G94" s="312"/>
      <c r="H94" s="361"/>
      <c r="I94" s="312"/>
      <c r="J94" s="431"/>
      <c r="K94" s="361"/>
      <c r="L94" s="361"/>
      <c r="M94" s="312"/>
    </row>
    <row r="95" spans="1:13" ht="41.25" customHeight="1">
      <c r="A95" s="1051" t="s">
        <v>778</v>
      </c>
      <c r="B95" s="956" t="s">
        <v>777</v>
      </c>
      <c r="C95" s="26"/>
      <c r="D95" s="361" t="s">
        <v>534</v>
      </c>
      <c r="E95" s="26">
        <v>10</v>
      </c>
      <c r="F95" s="311"/>
      <c r="G95" s="312"/>
      <c r="H95" s="361"/>
      <c r="I95" s="312"/>
      <c r="J95" s="431"/>
      <c r="K95" s="361"/>
      <c r="L95" s="361"/>
      <c r="M95" s="312"/>
    </row>
    <row r="96" spans="1:13" ht="41.25" customHeight="1">
      <c r="A96" s="1051" t="s">
        <v>780</v>
      </c>
      <c r="B96" s="956" t="s">
        <v>779</v>
      </c>
      <c r="C96" s="26"/>
      <c r="D96" s="361" t="s">
        <v>534</v>
      </c>
      <c r="E96" s="26">
        <v>10</v>
      </c>
      <c r="F96" s="311"/>
      <c r="G96" s="312"/>
      <c r="H96" s="361"/>
      <c r="I96" s="312"/>
      <c r="J96" s="431"/>
      <c r="K96" s="361"/>
      <c r="L96" s="361"/>
      <c r="M96" s="312"/>
    </row>
    <row r="97" spans="1:13" ht="41.25" customHeight="1">
      <c r="A97" s="1051" t="s">
        <v>782</v>
      </c>
      <c r="B97" s="956" t="s">
        <v>781</v>
      </c>
      <c r="C97" s="26"/>
      <c r="D97" s="361" t="s">
        <v>534</v>
      </c>
      <c r="E97" s="26">
        <v>10</v>
      </c>
      <c r="F97" s="311"/>
      <c r="G97" s="312"/>
      <c r="H97" s="361"/>
      <c r="I97" s="312"/>
      <c r="J97" s="431"/>
      <c r="K97" s="361"/>
      <c r="L97" s="361"/>
      <c r="M97" s="312"/>
    </row>
    <row r="98" spans="1:13" ht="41.25" customHeight="1">
      <c r="A98" s="1051" t="s">
        <v>784</v>
      </c>
      <c r="B98" s="956" t="s">
        <v>783</v>
      </c>
      <c r="C98" s="26"/>
      <c r="D98" s="361" t="s">
        <v>534</v>
      </c>
      <c r="E98" s="26">
        <v>10</v>
      </c>
      <c r="F98" s="311"/>
      <c r="G98" s="312"/>
      <c r="H98" s="361"/>
      <c r="I98" s="312"/>
      <c r="J98" s="431"/>
      <c r="K98" s="361"/>
      <c r="L98" s="361"/>
      <c r="M98" s="312"/>
    </row>
    <row r="99" spans="1:13" ht="41.25" customHeight="1">
      <c r="A99" s="1051" t="s">
        <v>787</v>
      </c>
      <c r="B99" s="956" t="s">
        <v>785</v>
      </c>
      <c r="C99" s="1313"/>
      <c r="D99" s="361" t="s">
        <v>534</v>
      </c>
      <c r="E99" s="26" t="s">
        <v>786</v>
      </c>
      <c r="F99" s="311"/>
      <c r="G99" s="312"/>
      <c r="H99" s="361"/>
      <c r="I99" s="312"/>
      <c r="J99" s="431"/>
      <c r="K99" s="391"/>
      <c r="L99" s="361"/>
      <c r="M99" s="312"/>
    </row>
    <row r="100" spans="1:13" ht="41.25" customHeight="1">
      <c r="A100" s="1051" t="s">
        <v>790</v>
      </c>
      <c r="B100" s="1314" t="s">
        <v>788</v>
      </c>
      <c r="C100" s="1315"/>
      <c r="D100" s="1108" t="s">
        <v>645</v>
      </c>
      <c r="E100" s="1128" t="s">
        <v>789</v>
      </c>
      <c r="F100" s="1209"/>
      <c r="G100" s="1127"/>
      <c r="H100" s="1108"/>
      <c r="I100" s="1127"/>
      <c r="J100" s="1210"/>
      <c r="K100" s="1211"/>
      <c r="L100" s="1108"/>
      <c r="M100" s="1127"/>
    </row>
    <row r="101" spans="1:13" ht="33" customHeight="1">
      <c r="A101" s="1178" t="s">
        <v>792</v>
      </c>
      <c r="B101" s="957" t="s">
        <v>791</v>
      </c>
      <c r="C101" s="1316"/>
      <c r="D101" s="242" t="s">
        <v>645</v>
      </c>
      <c r="E101" s="15" t="s">
        <v>789</v>
      </c>
      <c r="F101" s="447"/>
      <c r="G101" s="435"/>
      <c r="H101" s="242"/>
      <c r="I101" s="435"/>
      <c r="J101" s="76"/>
      <c r="K101" s="436"/>
      <c r="L101" s="242"/>
      <c r="M101" s="435"/>
    </row>
    <row r="102" spans="1:13" ht="33" customHeight="1" thickBot="1">
      <c r="A102" s="1117" t="s">
        <v>795</v>
      </c>
      <c r="B102" s="1317" t="s">
        <v>793</v>
      </c>
      <c r="C102" s="1318"/>
      <c r="D102" s="960" t="s">
        <v>645</v>
      </c>
      <c r="E102" s="1129" t="s">
        <v>794</v>
      </c>
      <c r="F102" s="1212"/>
      <c r="G102" s="1133"/>
      <c r="H102" s="960"/>
      <c r="I102" s="1133"/>
      <c r="J102" s="1213"/>
      <c r="K102" s="1214"/>
      <c r="L102" s="960"/>
      <c r="M102" s="1133"/>
    </row>
    <row r="103" ht="15" customHeight="1"/>
    <row r="104" ht="15" customHeight="1"/>
    <row r="105" ht="15" customHeight="1"/>
    <row r="106" ht="15" customHeight="1">
      <c r="G106" s="11" t="s">
        <v>487</v>
      </c>
    </row>
    <row r="107" spans="1:13" ht="17.25" customHeight="1">
      <c r="A107" s="321"/>
      <c r="B107" s="53" t="s">
        <v>488</v>
      </c>
      <c r="C107" s="54"/>
      <c r="D107" s="54"/>
      <c r="E107" s="54"/>
      <c r="F107" s="54"/>
      <c r="G107" s="55"/>
      <c r="H107" s="55"/>
      <c r="I107" s="55"/>
      <c r="J107" s="55"/>
      <c r="L107" s="112">
        <v>40</v>
      </c>
      <c r="M107" s="262"/>
    </row>
    <row r="108" spans="1:13" ht="17.25" customHeight="1">
      <c r="A108" s="321"/>
      <c r="B108" s="442"/>
      <c r="C108" s="321"/>
      <c r="D108" s="321"/>
      <c r="E108" s="321"/>
      <c r="F108" s="321"/>
      <c r="G108" s="328"/>
      <c r="H108" s="321"/>
      <c r="I108" s="186"/>
      <c r="J108" s="329"/>
      <c r="K108" s="329"/>
      <c r="L108" s="329"/>
      <c r="M108" s="262"/>
    </row>
    <row r="109" spans="1:12" s="50" customFormat="1" ht="18">
      <c r="A109" s="2"/>
      <c r="B109" s="298" t="s">
        <v>233</v>
      </c>
      <c r="C109" s="2"/>
      <c r="D109" s="2"/>
      <c r="E109" s="426"/>
      <c r="F109" s="2"/>
      <c r="G109" s="2"/>
      <c r="H109" s="2"/>
      <c r="I109" s="2"/>
      <c r="K109" s="304"/>
      <c r="L109" s="5" t="s">
        <v>438</v>
      </c>
    </row>
    <row r="110" spans="7:13" ht="15.75" customHeight="1">
      <c r="G110" s="9" t="s">
        <v>19</v>
      </c>
      <c r="I110" s="9"/>
      <c r="J110" s="50"/>
      <c r="K110" s="304"/>
      <c r="L110" s="5" t="s">
        <v>440</v>
      </c>
      <c r="M110" s="50"/>
    </row>
    <row r="111" spans="2:31" ht="15.75">
      <c r="B111" s="186" t="s">
        <v>641</v>
      </c>
      <c r="G111" s="9" t="s">
        <v>490</v>
      </c>
      <c r="J111" s="50"/>
      <c r="K111" s="305"/>
      <c r="L111" s="12" t="s">
        <v>441</v>
      </c>
      <c r="M111" s="50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3.5" customHeight="1">
      <c r="A112" s="909"/>
      <c r="B112" s="730"/>
      <c r="C112" s="961"/>
      <c r="D112" s="911"/>
      <c r="E112" s="910"/>
      <c r="F112" s="912" t="s">
        <v>562</v>
      </c>
      <c r="G112" s="912" t="s">
        <v>563</v>
      </c>
      <c r="H112" s="878" t="s">
        <v>564</v>
      </c>
      <c r="I112" s="878" t="s">
        <v>563</v>
      </c>
      <c r="J112" s="879"/>
      <c r="K112" s="880" t="s">
        <v>565</v>
      </c>
      <c r="L112" s="878" t="s">
        <v>566</v>
      </c>
      <c r="M112" s="878" t="s">
        <v>567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3.5" customHeight="1">
      <c r="A113" s="913" t="s">
        <v>442</v>
      </c>
      <c r="B113" s="914" t="s">
        <v>443</v>
      </c>
      <c r="C113" s="324" t="s">
        <v>642</v>
      </c>
      <c r="D113" s="915" t="s">
        <v>514</v>
      </c>
      <c r="E113" s="140" t="s">
        <v>515</v>
      </c>
      <c r="F113" s="916" t="s">
        <v>568</v>
      </c>
      <c r="G113" s="916" t="s">
        <v>569</v>
      </c>
      <c r="H113" s="884" t="s">
        <v>570</v>
      </c>
      <c r="I113" s="884" t="s">
        <v>569</v>
      </c>
      <c r="J113" s="885" t="s">
        <v>520</v>
      </c>
      <c r="K113" s="886" t="s">
        <v>571</v>
      </c>
      <c r="L113" s="884" t="s">
        <v>572</v>
      </c>
      <c r="M113" s="884" t="s">
        <v>573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3.5" customHeight="1" thickBot="1">
      <c r="A114" s="913"/>
      <c r="B114" s="920"/>
      <c r="C114" s="962"/>
      <c r="D114" s="922"/>
      <c r="E114" s="921"/>
      <c r="F114" s="963" t="s">
        <v>574</v>
      </c>
      <c r="G114" s="963" t="s">
        <v>574</v>
      </c>
      <c r="H114" s="891"/>
      <c r="I114" s="891" t="s">
        <v>575</v>
      </c>
      <c r="J114" s="892"/>
      <c r="K114" s="893"/>
      <c r="L114" s="891" t="s">
        <v>576</v>
      </c>
      <c r="M114" s="891" t="s">
        <v>575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33.75" customHeight="1">
      <c r="A115" s="1051" t="s">
        <v>797</v>
      </c>
      <c r="B115" s="956" t="s">
        <v>796</v>
      </c>
      <c r="C115" s="1313"/>
      <c r="D115" s="361" t="s">
        <v>645</v>
      </c>
      <c r="E115" s="26" t="s">
        <v>789</v>
      </c>
      <c r="F115" s="311"/>
      <c r="G115" s="312"/>
      <c r="H115" s="361"/>
      <c r="I115" s="312"/>
      <c r="J115" s="444"/>
      <c r="K115" s="1013"/>
      <c r="L115" s="361"/>
      <c r="M115" s="312"/>
      <c r="N115" s="44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25.5" customHeight="1">
      <c r="A116" s="1051" t="s">
        <v>800</v>
      </c>
      <c r="B116" s="956" t="s">
        <v>798</v>
      </c>
      <c r="C116" s="445"/>
      <c r="D116" s="361" t="s">
        <v>645</v>
      </c>
      <c r="E116" s="26" t="s">
        <v>799</v>
      </c>
      <c r="F116" s="311"/>
      <c r="G116" s="312"/>
      <c r="H116" s="361"/>
      <c r="I116" s="312"/>
      <c r="J116" s="444"/>
      <c r="K116" s="361"/>
      <c r="L116" s="361"/>
      <c r="M116" s="312"/>
      <c r="N116" s="44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33.75" customHeight="1">
      <c r="A117" s="1051" t="s">
        <v>802</v>
      </c>
      <c r="B117" s="957" t="s">
        <v>801</v>
      </c>
      <c r="C117" s="446"/>
      <c r="D117" s="242" t="s">
        <v>645</v>
      </c>
      <c r="E117" s="15" t="s">
        <v>799</v>
      </c>
      <c r="F117" s="447"/>
      <c r="G117" s="435"/>
      <c r="H117" s="242"/>
      <c r="I117" s="435"/>
      <c r="J117" s="76"/>
      <c r="K117" s="242"/>
      <c r="L117" s="242"/>
      <c r="M117" s="435"/>
      <c r="N117" s="44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33.75" customHeight="1">
      <c r="A118" s="1051" t="s">
        <v>1</v>
      </c>
      <c r="B118" s="958" t="s">
        <v>0</v>
      </c>
      <c r="C118" s="448"/>
      <c r="D118" s="449" t="s">
        <v>645</v>
      </c>
      <c r="E118" s="241" t="s">
        <v>799</v>
      </c>
      <c r="F118" s="450"/>
      <c r="G118" s="451"/>
      <c r="H118" s="452"/>
      <c r="I118" s="451"/>
      <c r="J118" s="453"/>
      <c r="K118" s="452"/>
      <c r="L118" s="452"/>
      <c r="M118" s="451"/>
      <c r="N118" s="443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33.75" customHeight="1" thickBot="1">
      <c r="A119" s="1117" t="s">
        <v>419</v>
      </c>
      <c r="B119" s="959" t="s">
        <v>2</v>
      </c>
      <c r="C119" s="454"/>
      <c r="D119" s="393" t="s">
        <v>534</v>
      </c>
      <c r="E119" s="34" t="s">
        <v>789</v>
      </c>
      <c r="F119" s="315"/>
      <c r="G119" s="316"/>
      <c r="H119" s="393"/>
      <c r="I119" s="316"/>
      <c r="J119" s="82"/>
      <c r="K119" s="393"/>
      <c r="L119" s="393"/>
      <c r="M119" s="316"/>
      <c r="N119" s="443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30" customHeight="1" thickBot="1">
      <c r="A120" s="261"/>
      <c r="B120" s="52"/>
      <c r="C120" s="44"/>
      <c r="D120" s="261"/>
      <c r="E120" s="44"/>
      <c r="F120" s="284" t="s">
        <v>510</v>
      </c>
      <c r="G120" s="363"/>
      <c r="H120" s="284" t="s">
        <v>510</v>
      </c>
      <c r="I120" s="363"/>
      <c r="J120" s="286"/>
      <c r="K120" s="286"/>
      <c r="L120" s="286"/>
      <c r="M120" s="286"/>
      <c r="N120" s="443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8" customHeight="1">
      <c r="A121" s="261"/>
      <c r="B121" s="52"/>
      <c r="C121" s="44"/>
      <c r="D121" s="261"/>
      <c r="E121" s="44"/>
      <c r="F121" s="284"/>
      <c r="G121" s="259"/>
      <c r="H121" s="284"/>
      <c r="I121" s="259"/>
      <c r="J121" s="286"/>
      <c r="K121" s="286"/>
      <c r="L121" s="286"/>
      <c r="M121" s="286"/>
      <c r="N121" s="443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8" customHeight="1">
      <c r="A122" s="261"/>
      <c r="B122" s="1235" t="s">
        <v>420</v>
      </c>
      <c r="C122" s="44"/>
      <c r="D122" s="261"/>
      <c r="E122" s="44"/>
      <c r="F122" s="284"/>
      <c r="G122" s="259"/>
      <c r="H122" s="284"/>
      <c r="I122" s="259"/>
      <c r="J122" s="286"/>
      <c r="K122" s="286"/>
      <c r="L122" s="286"/>
      <c r="M122" s="286"/>
      <c r="N122" s="443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3.5" customHeight="1">
      <c r="A123" s="261"/>
      <c r="B123" s="52"/>
      <c r="C123" s="44"/>
      <c r="D123" s="261"/>
      <c r="E123" s="44"/>
      <c r="F123" s="284"/>
      <c r="G123" s="259"/>
      <c r="H123" s="284"/>
      <c r="I123" s="259"/>
      <c r="J123" s="286"/>
      <c r="K123" s="286"/>
      <c r="L123" s="286"/>
      <c r="M123" s="286"/>
      <c r="N123" s="443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14" s="50" customFormat="1" ht="16.5" customHeight="1">
      <c r="A124" s="261"/>
      <c r="B124" s="455" t="s">
        <v>3</v>
      </c>
      <c r="C124" s="262"/>
      <c r="D124" s="261"/>
      <c r="E124" s="456"/>
      <c r="F124" s="262"/>
      <c r="G124" s="262"/>
      <c r="H124" s="262"/>
      <c r="I124" s="262"/>
      <c r="J124" s="262"/>
      <c r="K124" s="262"/>
      <c r="L124" s="262"/>
      <c r="M124" s="262"/>
      <c r="N124" s="329"/>
    </row>
    <row r="125" spans="1:14" s="50" customFormat="1" ht="15" customHeight="1">
      <c r="A125" s="329"/>
      <c r="B125" s="1264" t="s">
        <v>4</v>
      </c>
      <c r="C125" s="1264"/>
      <c r="D125" s="1264"/>
      <c r="E125" s="1264"/>
      <c r="F125" s="1264"/>
      <c r="G125" s="1264"/>
      <c r="H125" s="1264"/>
      <c r="I125" s="1264"/>
      <c r="J125" s="1264"/>
      <c r="K125" s="1264"/>
      <c r="L125" s="1264"/>
      <c r="M125" s="1264"/>
      <c r="N125" s="329"/>
    </row>
    <row r="126" spans="1:14" s="50" customFormat="1" ht="15" customHeight="1">
      <c r="A126" s="289"/>
      <c r="B126" s="1264" t="s">
        <v>38</v>
      </c>
      <c r="C126" s="1264"/>
      <c r="D126" s="1264"/>
      <c r="E126" s="1264"/>
      <c r="F126" s="1264"/>
      <c r="G126" s="1264"/>
      <c r="H126" s="1264"/>
      <c r="I126" s="1264"/>
      <c r="J126" s="1264"/>
      <c r="K126" s="1264"/>
      <c r="L126" s="1264"/>
      <c r="M126" s="1264"/>
      <c r="N126" s="329"/>
    </row>
    <row r="127" spans="1:14" ht="15" customHeight="1">
      <c r="A127" s="289"/>
      <c r="B127" s="1264" t="s">
        <v>5</v>
      </c>
      <c r="C127" s="1264"/>
      <c r="D127" s="1264"/>
      <c r="E127" s="1264"/>
      <c r="F127" s="1264"/>
      <c r="G127" s="1264"/>
      <c r="H127" s="1264"/>
      <c r="I127" s="1264"/>
      <c r="J127" s="1264"/>
      <c r="K127" s="1264"/>
      <c r="L127" s="1264"/>
      <c r="M127" s="1264"/>
      <c r="N127" s="289"/>
    </row>
    <row r="128" spans="1:14" ht="15" customHeight="1">
      <c r="A128" s="289"/>
      <c r="B128" s="1264" t="s">
        <v>6</v>
      </c>
      <c r="C128" s="1264"/>
      <c r="D128" s="1264"/>
      <c r="E128" s="1264"/>
      <c r="F128" s="1264"/>
      <c r="G128" s="1264"/>
      <c r="H128" s="1264"/>
      <c r="I128" s="1264"/>
      <c r="J128" s="1264"/>
      <c r="K128" s="1264"/>
      <c r="L128" s="1264"/>
      <c r="M128" s="1264"/>
      <c r="N128" s="289"/>
    </row>
    <row r="129" spans="1:14" ht="15" customHeight="1">
      <c r="A129" s="289"/>
      <c r="B129" s="1264" t="s">
        <v>7</v>
      </c>
      <c r="C129" s="1264"/>
      <c r="D129" s="1264"/>
      <c r="E129" s="1264"/>
      <c r="F129" s="1264"/>
      <c r="G129" s="1264"/>
      <c r="H129" s="1264"/>
      <c r="I129" s="1264"/>
      <c r="J129" s="1264"/>
      <c r="K129" s="1264"/>
      <c r="L129" s="1264"/>
      <c r="M129" s="1264"/>
      <c r="N129" s="289"/>
    </row>
    <row r="130" spans="1:14" ht="33.75" customHeight="1">
      <c r="A130" s="289"/>
      <c r="B130" s="1264" t="s">
        <v>8</v>
      </c>
      <c r="C130" s="1264"/>
      <c r="D130" s="1264"/>
      <c r="E130" s="1264"/>
      <c r="F130" s="1264"/>
      <c r="G130" s="1264"/>
      <c r="H130" s="1264"/>
      <c r="I130" s="1264"/>
      <c r="J130" s="1264"/>
      <c r="K130" s="1264"/>
      <c r="L130" s="1264"/>
      <c r="M130" s="1264"/>
      <c r="N130" s="289"/>
    </row>
    <row r="131" spans="1:14" ht="17.25" customHeight="1">
      <c r="A131" s="289"/>
      <c r="B131" s="1264" t="s">
        <v>9</v>
      </c>
      <c r="C131" s="1264"/>
      <c r="D131" s="1264"/>
      <c r="E131" s="1264"/>
      <c r="F131" s="1264"/>
      <c r="G131" s="1264"/>
      <c r="H131" s="1264"/>
      <c r="I131" s="1264"/>
      <c r="J131" s="1264"/>
      <c r="K131" s="1264"/>
      <c r="L131" s="1264"/>
      <c r="M131" s="1264"/>
      <c r="N131" s="289"/>
    </row>
    <row r="132" spans="1:14" ht="17.25" customHeight="1">
      <c r="A132" s="289"/>
      <c r="B132" s="2" t="s">
        <v>39</v>
      </c>
      <c r="C132" s="458"/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289"/>
    </row>
    <row r="133" spans="1:14" ht="17.25" customHeight="1">
      <c r="A133" s="289"/>
      <c r="B133" s="1265" t="s">
        <v>40</v>
      </c>
      <c r="C133" s="1265"/>
      <c r="D133" s="1265"/>
      <c r="E133" s="1265"/>
      <c r="F133" s="1265"/>
      <c r="G133" s="1265"/>
      <c r="H133" s="1265"/>
      <c r="I133" s="1265"/>
      <c r="J133" s="1265"/>
      <c r="K133" s="1265"/>
      <c r="L133" s="1265"/>
      <c r="M133" s="1265"/>
      <c r="N133" s="289"/>
    </row>
    <row r="134" spans="1:14" ht="17.25" customHeight="1">
      <c r="A134" s="289"/>
      <c r="B134" s="459" t="s">
        <v>41</v>
      </c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459"/>
      <c r="N134" s="289"/>
    </row>
    <row r="135" spans="1:14" ht="17.25" customHeight="1">
      <c r="A135" s="289"/>
      <c r="B135" s="457" t="s">
        <v>42</v>
      </c>
      <c r="C135" s="459"/>
      <c r="D135" s="459"/>
      <c r="E135" s="459"/>
      <c r="F135" s="459"/>
      <c r="G135" s="459"/>
      <c r="H135" s="459"/>
      <c r="I135" s="459"/>
      <c r="J135" s="459"/>
      <c r="K135" s="459"/>
      <c r="L135" s="459"/>
      <c r="M135" s="459"/>
      <c r="N135" s="289"/>
    </row>
    <row r="136" spans="1:14" ht="17.25" customHeight="1">
      <c r="A136" s="289"/>
      <c r="B136" s="459"/>
      <c r="C136" s="459"/>
      <c r="D136" s="459"/>
      <c r="E136" s="459"/>
      <c r="F136" s="459"/>
      <c r="G136" s="459"/>
      <c r="H136" s="459"/>
      <c r="I136" s="459"/>
      <c r="J136" s="459"/>
      <c r="K136" s="459"/>
      <c r="L136" s="459"/>
      <c r="M136" s="459"/>
      <c r="N136" s="289"/>
    </row>
    <row r="137" spans="1:14" ht="15" customHeight="1">
      <c r="A137" s="289"/>
      <c r="B137" s="141" t="s">
        <v>557</v>
      </c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</row>
    <row r="138" spans="1:14" ht="15" customHeight="1">
      <c r="A138" s="289"/>
      <c r="B138" s="141" t="s">
        <v>558</v>
      </c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</row>
    <row r="139" spans="1:10" ht="15" customHeight="1">
      <c r="A139" s="300"/>
      <c r="B139" s="141" t="s">
        <v>559</v>
      </c>
      <c r="D139" s="296"/>
      <c r="E139" s="297"/>
      <c r="F139" s="297"/>
      <c r="G139" s="297"/>
      <c r="I139" s="298"/>
      <c r="J139" s="289"/>
    </row>
    <row r="140" spans="2:10" ht="15.75">
      <c r="B140" s="289"/>
      <c r="C140" s="289"/>
      <c r="D140" s="289"/>
      <c r="E140" s="289"/>
      <c r="F140" s="289"/>
      <c r="G140" s="289"/>
      <c r="H140" s="289"/>
      <c r="J140" s="289"/>
    </row>
    <row r="141" spans="1:5" ht="13.5" customHeight="1">
      <c r="A141" s="289"/>
      <c r="B141" s="289"/>
      <c r="C141" s="289"/>
      <c r="D141" s="289"/>
      <c r="E141" s="289"/>
    </row>
    <row r="142" spans="1:5" ht="13.5" customHeight="1">
      <c r="A142" s="289"/>
      <c r="B142" s="289"/>
      <c r="C142" s="289"/>
      <c r="D142" s="289"/>
      <c r="E142" s="289"/>
    </row>
    <row r="143" spans="1:5" ht="13.5" customHeight="1">
      <c r="A143" s="289"/>
      <c r="B143" s="289"/>
      <c r="C143" s="289"/>
      <c r="D143" s="289"/>
      <c r="E143" s="289"/>
    </row>
    <row r="144" spans="1:5" ht="13.5" customHeight="1">
      <c r="A144" s="289"/>
      <c r="B144" s="289"/>
      <c r="C144" s="289"/>
      <c r="D144" s="289"/>
      <c r="E144" s="289"/>
    </row>
    <row r="145" spans="1:12" ht="15.75">
      <c r="A145" s="289"/>
      <c r="B145" s="289"/>
      <c r="C145" s="320"/>
      <c r="D145" s="320"/>
      <c r="E145" s="186"/>
      <c r="F145" s="336"/>
      <c r="G145" s="11" t="s">
        <v>487</v>
      </c>
      <c r="H145" s="320"/>
      <c r="I145" s="320"/>
      <c r="J145" s="320"/>
      <c r="K145" s="289"/>
      <c r="L145" s="289"/>
    </row>
    <row r="146" spans="1:12" ht="15.75">
      <c r="A146" s="289"/>
      <c r="B146" s="289"/>
      <c r="C146" s="320"/>
      <c r="D146" s="320"/>
      <c r="E146" s="186"/>
      <c r="F146" s="336"/>
      <c r="G146" s="11"/>
      <c r="H146" s="320"/>
      <c r="I146" s="320"/>
      <c r="J146" s="320"/>
      <c r="K146" s="289"/>
      <c r="L146" s="289"/>
    </row>
    <row r="147" spans="1:12" ht="15.75">
      <c r="A147" s="289"/>
      <c r="B147" s="289"/>
      <c r="C147" s="320"/>
      <c r="D147" s="320"/>
      <c r="E147" s="186"/>
      <c r="F147" s="336"/>
      <c r="G147" s="11"/>
      <c r="H147" s="320"/>
      <c r="I147" s="320"/>
      <c r="J147" s="320"/>
      <c r="K147" s="289"/>
      <c r="L147" s="289"/>
    </row>
    <row r="148" spans="1:12" ht="18.75">
      <c r="A148" s="289"/>
      <c r="B148" s="53" t="s">
        <v>488</v>
      </c>
      <c r="C148" s="54"/>
      <c r="D148" s="54"/>
      <c r="E148" s="54"/>
      <c r="F148" s="54"/>
      <c r="G148" s="55"/>
      <c r="H148" s="55"/>
      <c r="I148" s="55"/>
      <c r="J148" s="55"/>
      <c r="L148" s="112">
        <v>41</v>
      </c>
    </row>
    <row r="149" spans="1:5" ht="15.75">
      <c r="A149" s="289"/>
      <c r="B149" s="289"/>
      <c r="C149" s="289"/>
      <c r="D149" s="289"/>
      <c r="E149" s="289"/>
    </row>
    <row r="150" spans="1:5" ht="15.75">
      <c r="A150" s="289"/>
      <c r="B150" s="289"/>
      <c r="C150" s="289"/>
      <c r="D150" s="289"/>
      <c r="E150" s="289"/>
    </row>
    <row r="151" spans="1:5" ht="15.75">
      <c r="A151" s="289"/>
      <c r="B151" s="289"/>
      <c r="C151" s="289"/>
      <c r="D151" s="289"/>
      <c r="E151" s="289"/>
    </row>
    <row r="152" spans="1:5" ht="15.75">
      <c r="A152" s="289"/>
      <c r="B152" s="289"/>
      <c r="C152" s="289"/>
      <c r="D152" s="289"/>
      <c r="E152" s="289"/>
    </row>
    <row r="153" spans="1:5" ht="15.75">
      <c r="A153" s="289"/>
      <c r="B153" s="289"/>
      <c r="C153" s="289"/>
      <c r="D153" s="289"/>
      <c r="E153" s="289"/>
    </row>
    <row r="154" spans="1:5" ht="15.75">
      <c r="A154" s="289"/>
      <c r="B154" s="289"/>
      <c r="C154" s="289"/>
      <c r="D154" s="289"/>
      <c r="E154" s="289"/>
    </row>
    <row r="155" spans="1:5" ht="15.75">
      <c r="A155" s="289"/>
      <c r="B155" s="289"/>
      <c r="C155" s="289"/>
      <c r="D155" s="289"/>
      <c r="E155" s="289"/>
    </row>
    <row r="156" spans="1:5" ht="15.75">
      <c r="A156" s="289"/>
      <c r="B156" s="289"/>
      <c r="C156" s="289"/>
      <c r="D156" s="289"/>
      <c r="E156" s="289"/>
    </row>
    <row r="157" spans="1:5" ht="15.75">
      <c r="A157" s="289"/>
      <c r="B157" s="289"/>
      <c r="C157" s="289"/>
      <c r="D157" s="289"/>
      <c r="E157" s="289"/>
    </row>
    <row r="158" spans="1:5" ht="15.75">
      <c r="A158" s="289"/>
      <c r="B158" s="289"/>
      <c r="C158" s="289"/>
      <c r="D158" s="289"/>
      <c r="E158" s="289"/>
    </row>
    <row r="159" spans="1:5" ht="15.75">
      <c r="A159" s="289"/>
      <c r="B159" s="289"/>
      <c r="C159" s="289"/>
      <c r="D159" s="289"/>
      <c r="E159" s="289"/>
    </row>
    <row r="160" spans="1:5" ht="15.75">
      <c r="A160" s="289"/>
      <c r="B160" s="289"/>
      <c r="C160" s="289"/>
      <c r="D160" s="289"/>
      <c r="E160" s="289"/>
    </row>
    <row r="161" spans="1:5" ht="15.75">
      <c r="A161" s="289"/>
      <c r="B161" s="289"/>
      <c r="C161" s="289"/>
      <c r="D161" s="289"/>
      <c r="E161" s="289"/>
    </row>
    <row r="162" spans="1:5" ht="15.75">
      <c r="A162" s="289"/>
      <c r="B162" s="289"/>
      <c r="C162" s="289"/>
      <c r="D162" s="289"/>
      <c r="E162" s="289"/>
    </row>
    <row r="163" spans="1:5" ht="15.75">
      <c r="A163" s="289"/>
      <c r="B163" s="289"/>
      <c r="C163" s="289"/>
      <c r="D163" s="289"/>
      <c r="E163" s="289"/>
    </row>
    <row r="164" spans="1:5" ht="15.75">
      <c r="A164" s="289"/>
      <c r="B164" s="289"/>
      <c r="C164" s="289"/>
      <c r="D164" s="289"/>
      <c r="E164" s="289"/>
    </row>
    <row r="165" spans="1:5" ht="15.75">
      <c r="A165" s="289"/>
      <c r="B165" s="289"/>
      <c r="C165" s="289"/>
      <c r="D165" s="289"/>
      <c r="E165" s="289"/>
    </row>
    <row r="166" spans="1:5" ht="15.75">
      <c r="A166" s="289"/>
      <c r="B166" s="289"/>
      <c r="C166" s="289"/>
      <c r="D166" s="289"/>
      <c r="E166" s="289"/>
    </row>
    <row r="167" spans="1:5" ht="15.75">
      <c r="A167" s="289"/>
      <c r="B167" s="289"/>
      <c r="C167" s="289"/>
      <c r="D167" s="289"/>
      <c r="E167" s="289"/>
    </row>
    <row r="168" spans="1:5" ht="15.75">
      <c r="A168" s="289"/>
      <c r="B168" s="289"/>
      <c r="C168" s="289"/>
      <c r="D168" s="289"/>
      <c r="E168" s="289"/>
    </row>
    <row r="169" spans="1:5" ht="15.75">
      <c r="A169" s="289"/>
      <c r="B169" s="289"/>
      <c r="C169" s="289"/>
      <c r="D169" s="289"/>
      <c r="E169" s="289"/>
    </row>
    <row r="170" spans="1:5" ht="15.75">
      <c r="A170" s="289"/>
      <c r="B170" s="289"/>
      <c r="C170" s="289"/>
      <c r="D170" s="289"/>
      <c r="E170" s="289"/>
    </row>
    <row r="171" spans="1:5" ht="15.75">
      <c r="A171" s="289"/>
      <c r="B171" s="289"/>
      <c r="C171" s="289"/>
      <c r="D171" s="289"/>
      <c r="E171" s="289"/>
    </row>
    <row r="172" spans="1:5" ht="15.75">
      <c r="A172" s="289"/>
      <c r="B172" s="289"/>
      <c r="C172" s="289"/>
      <c r="D172" s="289"/>
      <c r="E172" s="289"/>
    </row>
    <row r="173" spans="1:5" ht="15.75">
      <c r="A173" s="289"/>
      <c r="B173" s="289"/>
      <c r="C173" s="289"/>
      <c r="D173" s="289"/>
      <c r="E173" s="289"/>
    </row>
    <row r="174" spans="1:5" ht="15.75">
      <c r="A174" s="289"/>
      <c r="B174" s="289"/>
      <c r="C174" s="289"/>
      <c r="D174" s="289"/>
      <c r="E174" s="289"/>
    </row>
    <row r="175" spans="1:5" ht="15.75">
      <c r="A175" s="289"/>
      <c r="B175" s="289"/>
      <c r="C175" s="289"/>
      <c r="D175" s="289"/>
      <c r="E175" s="289"/>
    </row>
    <row r="176" spans="1:5" ht="15.75">
      <c r="A176" s="289"/>
      <c r="B176" s="289"/>
      <c r="C176" s="289"/>
      <c r="D176" s="289"/>
      <c r="E176" s="289"/>
    </row>
    <row r="177" spans="1:5" ht="15.75">
      <c r="A177" s="289"/>
      <c r="B177" s="289"/>
      <c r="C177" s="289"/>
      <c r="D177" s="289"/>
      <c r="E177" s="289"/>
    </row>
    <row r="178" spans="1:5" ht="15.75">
      <c r="A178" s="289"/>
      <c r="B178" s="289"/>
      <c r="C178" s="289"/>
      <c r="D178" s="289"/>
      <c r="E178" s="289"/>
    </row>
    <row r="179" spans="1:5" ht="15.75">
      <c r="A179" s="289"/>
      <c r="B179" s="289"/>
      <c r="C179" s="289"/>
      <c r="D179" s="289"/>
      <c r="E179" s="289"/>
    </row>
    <row r="180" spans="1:5" ht="15.75">
      <c r="A180" s="289"/>
      <c r="B180" s="289"/>
      <c r="C180" s="289"/>
      <c r="D180" s="289"/>
      <c r="E180" s="289"/>
    </row>
    <row r="181" spans="1:5" ht="15.75">
      <c r="A181" s="289"/>
      <c r="B181" s="289"/>
      <c r="C181" s="289"/>
      <c r="D181" s="289"/>
      <c r="E181" s="289"/>
    </row>
    <row r="182" spans="1:5" ht="15.75">
      <c r="A182" s="289"/>
      <c r="B182" s="289"/>
      <c r="C182" s="289"/>
      <c r="D182" s="289"/>
      <c r="E182" s="289"/>
    </row>
    <row r="183" spans="1:5" ht="15.75">
      <c r="A183" s="289"/>
      <c r="B183" s="289"/>
      <c r="C183" s="289"/>
      <c r="D183" s="289"/>
      <c r="E183" s="289"/>
    </row>
    <row r="184" spans="1:5" ht="15.75">
      <c r="A184" s="289"/>
      <c r="B184" s="289"/>
      <c r="C184" s="289"/>
      <c r="D184" s="289"/>
      <c r="E184" s="289"/>
    </row>
    <row r="185" spans="1:5" ht="15.75">
      <c r="A185" s="289"/>
      <c r="B185" s="289"/>
      <c r="C185" s="289"/>
      <c r="D185" s="289"/>
      <c r="E185" s="289"/>
    </row>
    <row r="186" spans="1:5" ht="15.75">
      <c r="A186" s="289"/>
      <c r="B186" s="289"/>
      <c r="C186" s="289"/>
      <c r="D186" s="289"/>
      <c r="E186" s="289"/>
    </row>
    <row r="187" spans="1:5" ht="15.75">
      <c r="A187" s="289"/>
      <c r="B187" s="289"/>
      <c r="C187" s="289"/>
      <c r="D187" s="289"/>
      <c r="E187" s="289"/>
    </row>
    <row r="188" spans="1:5" ht="15.75">
      <c r="A188" s="289"/>
      <c r="B188" s="289"/>
      <c r="C188" s="289"/>
      <c r="D188" s="289"/>
      <c r="E188" s="289"/>
    </row>
    <row r="189" spans="1:5" ht="15.75">
      <c r="A189" s="289"/>
      <c r="B189" s="289"/>
      <c r="C189" s="289"/>
      <c r="D189" s="289"/>
      <c r="E189" s="289"/>
    </row>
    <row r="190" spans="1:5" ht="15.75">
      <c r="A190" s="289"/>
      <c r="B190" s="289"/>
      <c r="C190" s="289"/>
      <c r="D190" s="289"/>
      <c r="E190" s="289"/>
    </row>
    <row r="191" spans="1:5" ht="15.75">
      <c r="A191" s="289"/>
      <c r="B191" s="289"/>
      <c r="C191" s="289"/>
      <c r="D191" s="289"/>
      <c r="E191" s="289"/>
    </row>
    <row r="192" spans="1:5" ht="15.75">
      <c r="A192" s="289"/>
      <c r="B192" s="289"/>
      <c r="C192" s="289"/>
      <c r="D192" s="289"/>
      <c r="E192" s="289"/>
    </row>
    <row r="193" spans="1:5" ht="15.75">
      <c r="A193" s="289"/>
      <c r="B193" s="289"/>
      <c r="C193" s="289"/>
      <c r="D193" s="289"/>
      <c r="E193" s="289"/>
    </row>
    <row r="194" spans="1:5" ht="15.75">
      <c r="A194" s="289"/>
      <c r="B194" s="289"/>
      <c r="C194" s="289"/>
      <c r="D194" s="289"/>
      <c r="E194" s="289"/>
    </row>
    <row r="195" spans="1:5" ht="15.75">
      <c r="A195" s="289"/>
      <c r="B195" s="289"/>
      <c r="C195" s="289"/>
      <c r="D195" s="289"/>
      <c r="E195" s="289"/>
    </row>
    <row r="196" spans="1:5" ht="15.75">
      <c r="A196" s="289"/>
      <c r="B196" s="289"/>
      <c r="C196" s="289"/>
      <c r="D196" s="289"/>
      <c r="E196" s="289"/>
    </row>
    <row r="197" spans="1:5" ht="15.75">
      <c r="A197" s="289"/>
      <c r="B197" s="289"/>
      <c r="C197" s="289"/>
      <c r="D197" s="289"/>
      <c r="E197" s="289"/>
    </row>
    <row r="198" spans="1:5" ht="15.75">
      <c r="A198" s="289"/>
      <c r="B198" s="289"/>
      <c r="C198" s="289"/>
      <c r="D198" s="289"/>
      <c r="E198" s="289"/>
    </row>
    <row r="199" spans="1:5" ht="15.75">
      <c r="A199" s="289"/>
      <c r="B199" s="289"/>
      <c r="C199" s="289"/>
      <c r="D199" s="289"/>
      <c r="E199" s="289"/>
    </row>
    <row r="200" spans="1:5" ht="15.75">
      <c r="A200" s="289"/>
      <c r="B200" s="289"/>
      <c r="C200" s="289"/>
      <c r="D200" s="289"/>
      <c r="E200" s="289"/>
    </row>
    <row r="201" spans="1:5" ht="15.75">
      <c r="A201" s="289"/>
      <c r="B201" s="289"/>
      <c r="C201" s="289"/>
      <c r="D201" s="289"/>
      <c r="E201" s="289"/>
    </row>
    <row r="202" spans="1:5" ht="15.75">
      <c r="A202" s="289"/>
      <c r="B202" s="289"/>
      <c r="C202" s="289"/>
      <c r="D202" s="289"/>
      <c r="E202" s="289"/>
    </row>
    <row r="203" spans="1:5" ht="15.75">
      <c r="A203" s="289"/>
      <c r="B203" s="289"/>
      <c r="C203" s="289"/>
      <c r="D203" s="289"/>
      <c r="E203" s="289"/>
    </row>
    <row r="204" spans="1:5" ht="15.75">
      <c r="A204" s="289"/>
      <c r="B204" s="289"/>
      <c r="C204" s="289"/>
      <c r="D204" s="289"/>
      <c r="E204" s="289"/>
    </row>
    <row r="205" spans="1:5" ht="15.75">
      <c r="A205" s="289"/>
      <c r="B205" s="289"/>
      <c r="C205" s="289"/>
      <c r="D205" s="289"/>
      <c r="E205" s="289"/>
    </row>
    <row r="206" spans="1:5" ht="15.75">
      <c r="A206" s="289"/>
      <c r="B206" s="289"/>
      <c r="C206" s="289"/>
      <c r="D206" s="289"/>
      <c r="E206" s="289"/>
    </row>
    <row r="207" spans="1:5" ht="15.75">
      <c r="A207" s="289"/>
      <c r="B207" s="289"/>
      <c r="C207" s="289"/>
      <c r="D207" s="289"/>
      <c r="E207" s="289"/>
    </row>
    <row r="208" spans="1:5" ht="15.75">
      <c r="A208" s="289"/>
      <c r="B208" s="289"/>
      <c r="C208" s="289"/>
      <c r="D208" s="289"/>
      <c r="E208" s="289"/>
    </row>
    <row r="209" spans="1:5" ht="15.75">
      <c r="A209" s="289"/>
      <c r="B209" s="289"/>
      <c r="C209" s="289"/>
      <c r="D209" s="289"/>
      <c r="E209" s="289"/>
    </row>
    <row r="210" spans="1:5" ht="15.75">
      <c r="A210" s="289"/>
      <c r="B210" s="289"/>
      <c r="C210" s="289"/>
      <c r="D210" s="289"/>
      <c r="E210" s="289"/>
    </row>
    <row r="211" spans="1:5" ht="15.75">
      <c r="A211" s="289"/>
      <c r="B211" s="289"/>
      <c r="C211" s="289"/>
      <c r="D211" s="289"/>
      <c r="E211" s="289"/>
    </row>
    <row r="212" spans="1:5" ht="15.75">
      <c r="A212" s="289"/>
      <c r="B212" s="289"/>
      <c r="C212" s="289"/>
      <c r="D212" s="289"/>
      <c r="E212" s="289"/>
    </row>
    <row r="213" spans="1:5" ht="15.75">
      <c r="A213" s="289"/>
      <c r="B213" s="289"/>
      <c r="C213" s="289"/>
      <c r="D213" s="289"/>
      <c r="E213" s="289"/>
    </row>
    <row r="214" spans="1:5" ht="15.75">
      <c r="A214" s="289"/>
      <c r="B214" s="289"/>
      <c r="C214" s="289"/>
      <c r="D214" s="289"/>
      <c r="E214" s="289"/>
    </row>
    <row r="215" spans="1:5" ht="15.75">
      <c r="A215" s="289"/>
      <c r="B215" s="289"/>
      <c r="C215" s="289"/>
      <c r="D215" s="289"/>
      <c r="E215" s="289"/>
    </row>
    <row r="216" spans="1:5" ht="15.75">
      <c r="A216" s="289"/>
      <c r="B216" s="289"/>
      <c r="C216" s="289"/>
      <c r="D216" s="289"/>
      <c r="E216" s="289"/>
    </row>
    <row r="217" spans="1:5" ht="15.75">
      <c r="A217" s="289"/>
      <c r="B217" s="289"/>
      <c r="C217" s="289"/>
      <c r="D217" s="289"/>
      <c r="E217" s="289"/>
    </row>
    <row r="218" spans="1:5" ht="15.75">
      <c r="A218" s="289"/>
      <c r="B218" s="289"/>
      <c r="C218" s="289"/>
      <c r="D218" s="289"/>
      <c r="E218" s="289"/>
    </row>
    <row r="219" spans="1:5" ht="15.75">
      <c r="A219" s="289"/>
      <c r="B219" s="289"/>
      <c r="C219" s="289"/>
      <c r="D219" s="289"/>
      <c r="E219" s="289"/>
    </row>
    <row r="220" spans="1:5" ht="15.75">
      <c r="A220" s="289"/>
      <c r="B220" s="289"/>
      <c r="C220" s="289"/>
      <c r="D220" s="289"/>
      <c r="E220" s="289"/>
    </row>
    <row r="221" spans="1:5" ht="15.75">
      <c r="A221" s="289"/>
      <c r="B221" s="289"/>
      <c r="C221" s="289"/>
      <c r="D221" s="289"/>
      <c r="E221" s="289"/>
    </row>
  </sheetData>
  <sheetProtection selectLockedCells="1" selectUnlockedCells="1"/>
  <mergeCells count="8">
    <mergeCell ref="B125:M125"/>
    <mergeCell ref="B126:M126"/>
    <mergeCell ref="B127:M127"/>
    <mergeCell ref="B128:M128"/>
    <mergeCell ref="B129:M129"/>
    <mergeCell ref="B130:M130"/>
    <mergeCell ref="B131:M131"/>
    <mergeCell ref="B133:M133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L40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460" customWidth="1"/>
    <col min="2" max="2" width="63.28125" style="460" customWidth="1"/>
    <col min="3" max="3" width="10.140625" style="460" customWidth="1"/>
    <col min="4" max="4" width="7.28125" style="460" customWidth="1"/>
    <col min="5" max="5" width="12.57421875" style="461" customWidth="1"/>
    <col min="6" max="6" width="15.28125" style="460" customWidth="1"/>
    <col min="7" max="7" width="9.28125" style="461" customWidth="1"/>
    <col min="8" max="8" width="16.00390625" style="460" customWidth="1"/>
    <col min="9" max="12" width="14.421875" style="460" customWidth="1"/>
    <col min="13" max="16384" width="9.140625" style="460" customWidth="1"/>
  </cols>
  <sheetData>
    <row r="1" spans="1:1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220"/>
      <c r="B2" s="298" t="s">
        <v>233</v>
      </c>
      <c r="C2" s="220"/>
      <c r="D2" s="220"/>
      <c r="E2" s="2"/>
      <c r="G2" s="2"/>
      <c r="H2" s="2"/>
      <c r="I2" s="2"/>
      <c r="J2" s="2"/>
      <c r="K2" s="5" t="s">
        <v>438</v>
      </c>
      <c r="L2" s="2"/>
    </row>
    <row r="3" spans="1:12" ht="16.5" customHeight="1">
      <c r="A3" s="220"/>
      <c r="B3" s="220"/>
      <c r="C3" s="220"/>
      <c r="D3" s="220"/>
      <c r="E3" s="2"/>
      <c r="F3" s="9" t="s">
        <v>72</v>
      </c>
      <c r="G3" s="2"/>
      <c r="H3" s="2"/>
      <c r="I3" s="2"/>
      <c r="J3" s="2"/>
      <c r="K3" s="5" t="s">
        <v>440</v>
      </c>
      <c r="L3" s="2"/>
    </row>
    <row r="4" spans="1:12" s="465" customFormat="1" ht="16.5" customHeight="1">
      <c r="A4" s="462"/>
      <c r="B4" s="463" t="s">
        <v>11</v>
      </c>
      <c r="C4" s="462"/>
      <c r="D4" s="464"/>
      <c r="E4" s="462"/>
      <c r="G4" s="466"/>
      <c r="H4" s="462"/>
      <c r="I4" s="462"/>
      <c r="J4" s="467"/>
      <c r="K4" s="12" t="s">
        <v>441</v>
      </c>
      <c r="L4" s="460"/>
    </row>
    <row r="5" spans="1:12" s="465" customFormat="1" ht="16.5" customHeight="1">
      <c r="A5" s="894"/>
      <c r="B5" s="895"/>
      <c r="C5" s="896"/>
      <c r="D5" s="894"/>
      <c r="E5" s="897" t="s">
        <v>562</v>
      </c>
      <c r="F5" s="897" t="s">
        <v>563</v>
      </c>
      <c r="G5" s="894" t="s">
        <v>564</v>
      </c>
      <c r="H5" s="894" t="s">
        <v>563</v>
      </c>
      <c r="I5" s="898"/>
      <c r="J5" s="894" t="s">
        <v>565</v>
      </c>
      <c r="K5" s="894" t="s">
        <v>566</v>
      </c>
      <c r="L5" s="894" t="s">
        <v>567</v>
      </c>
    </row>
    <row r="6" spans="1:12" s="465" customFormat="1" ht="16.5" customHeight="1">
      <c r="A6" s="899" t="s">
        <v>442</v>
      </c>
      <c r="B6" s="900" t="s">
        <v>443</v>
      </c>
      <c r="C6" s="901" t="s">
        <v>514</v>
      </c>
      <c r="D6" s="899" t="s">
        <v>515</v>
      </c>
      <c r="E6" s="902" t="s">
        <v>568</v>
      </c>
      <c r="F6" s="902" t="s">
        <v>569</v>
      </c>
      <c r="G6" s="899" t="s">
        <v>570</v>
      </c>
      <c r="H6" s="899" t="s">
        <v>569</v>
      </c>
      <c r="I6" s="903" t="s">
        <v>520</v>
      </c>
      <c r="J6" s="899" t="s">
        <v>571</v>
      </c>
      <c r="K6" s="899" t="s">
        <v>572</v>
      </c>
      <c r="L6" s="899" t="s">
        <v>573</v>
      </c>
    </row>
    <row r="7" spans="1:12" ht="16.5" customHeight="1">
      <c r="A7" s="899"/>
      <c r="B7" s="904"/>
      <c r="C7" s="905"/>
      <c r="D7" s="906"/>
      <c r="E7" s="907" t="s">
        <v>574</v>
      </c>
      <c r="F7" s="902" t="s">
        <v>574</v>
      </c>
      <c r="G7" s="899"/>
      <c r="H7" s="899" t="s">
        <v>575</v>
      </c>
      <c r="I7" s="908"/>
      <c r="J7" s="900"/>
      <c r="K7" s="906" t="s">
        <v>576</v>
      </c>
      <c r="L7" s="906" t="s">
        <v>575</v>
      </c>
    </row>
    <row r="8" spans="1:12" s="2" customFormat="1" ht="32.25" customHeight="1">
      <c r="A8" s="358" t="s">
        <v>454</v>
      </c>
      <c r="B8" s="306" t="s">
        <v>12</v>
      </c>
      <c r="C8" s="358" t="s">
        <v>534</v>
      </c>
      <c r="D8" s="358">
        <v>1</v>
      </c>
      <c r="E8" s="522"/>
      <c r="F8" s="523"/>
      <c r="G8" s="524"/>
      <c r="H8" s="523"/>
      <c r="I8" s="428"/>
      <c r="J8" s="526"/>
      <c r="K8" s="526"/>
      <c r="L8" s="523"/>
    </row>
    <row r="9" spans="1:12" s="2" customFormat="1" ht="32.25" customHeight="1">
      <c r="A9" s="361" t="s">
        <v>458</v>
      </c>
      <c r="B9" s="69" t="s">
        <v>13</v>
      </c>
      <c r="C9" s="361" t="s">
        <v>534</v>
      </c>
      <c r="D9" s="361">
        <v>1</v>
      </c>
      <c r="E9" s="511"/>
      <c r="F9" s="512"/>
      <c r="G9" s="513"/>
      <c r="H9" s="512"/>
      <c r="I9" s="444"/>
      <c r="J9" s="515"/>
      <c r="K9" s="515"/>
      <c r="L9" s="512"/>
    </row>
    <row r="10" spans="1:12" s="2" customFormat="1" ht="32.25" customHeight="1">
      <c r="A10" s="361" t="s">
        <v>461</v>
      </c>
      <c r="B10" s="69" t="s">
        <v>14</v>
      </c>
      <c r="C10" s="361" t="s">
        <v>534</v>
      </c>
      <c r="D10" s="361">
        <v>1</v>
      </c>
      <c r="E10" s="511"/>
      <c r="F10" s="512"/>
      <c r="G10" s="513"/>
      <c r="H10" s="512"/>
      <c r="I10" s="361"/>
      <c r="J10" s="429"/>
      <c r="K10" s="361"/>
      <c r="L10" s="361"/>
    </row>
    <row r="11" spans="1:12" s="2" customFormat="1" ht="32.25" customHeight="1">
      <c r="A11" s="361" t="s">
        <v>465</v>
      </c>
      <c r="B11" s="69" t="s">
        <v>15</v>
      </c>
      <c r="C11" s="361" t="s">
        <v>534</v>
      </c>
      <c r="D11" s="361">
        <v>1</v>
      </c>
      <c r="E11" s="511"/>
      <c r="F11" s="512"/>
      <c r="G11" s="513"/>
      <c r="H11" s="512"/>
      <c r="I11" s="361"/>
      <c r="J11" s="429"/>
      <c r="K11" s="361"/>
      <c r="L11" s="361"/>
    </row>
    <row r="12" spans="1:12" s="2" customFormat="1" ht="32.25" customHeight="1" thickBot="1">
      <c r="A12" s="393" t="s">
        <v>467</v>
      </c>
      <c r="B12" s="79" t="s">
        <v>16</v>
      </c>
      <c r="C12" s="393" t="s">
        <v>534</v>
      </c>
      <c r="D12" s="393">
        <v>1</v>
      </c>
      <c r="E12" s="964"/>
      <c r="F12" s="571"/>
      <c r="G12" s="568"/>
      <c r="H12" s="571"/>
      <c r="I12" s="393"/>
      <c r="J12" s="432"/>
      <c r="K12" s="393"/>
      <c r="L12" s="393"/>
    </row>
    <row r="13" spans="1:12" s="2" customFormat="1" ht="32.25" customHeight="1" thickBot="1">
      <c r="A13" s="261"/>
      <c r="B13" s="52"/>
      <c r="C13" s="261"/>
      <c r="D13" s="261"/>
      <c r="E13" s="284" t="s">
        <v>510</v>
      </c>
      <c r="F13" s="363"/>
      <c r="G13" s="284" t="s">
        <v>510</v>
      </c>
      <c r="H13" s="363"/>
      <c r="I13" s="261"/>
      <c r="J13" s="100"/>
      <c r="K13" s="261"/>
      <c r="L13" s="261"/>
    </row>
    <row r="14" spans="1:12" s="2" customFormat="1" ht="21.75" customHeight="1">
      <c r="A14" s="261"/>
      <c r="B14" s="52"/>
      <c r="C14" s="261"/>
      <c r="D14" s="261"/>
      <c r="E14" s="284"/>
      <c r="F14" s="259"/>
      <c r="G14" s="284"/>
      <c r="H14" s="259"/>
      <c r="I14" s="261"/>
      <c r="J14" s="100"/>
      <c r="K14" s="261"/>
      <c r="L14" s="261"/>
    </row>
    <row r="15" spans="1:12" s="2" customFormat="1" ht="21.75" customHeight="1">
      <c r="A15" s="261"/>
      <c r="B15" s="1235" t="s">
        <v>421</v>
      </c>
      <c r="C15" s="261"/>
      <c r="D15" s="261"/>
      <c r="E15" s="284"/>
      <c r="F15" s="259"/>
      <c r="G15" s="284"/>
      <c r="H15" s="259"/>
      <c r="I15" s="261"/>
      <c r="J15" s="100"/>
      <c r="K15" s="261"/>
      <c r="L15" s="261"/>
    </row>
    <row r="16" spans="1:12" s="2" customFormat="1" ht="17.25" customHeight="1">
      <c r="A16" s="261"/>
      <c r="B16" s="52"/>
      <c r="C16" s="261"/>
      <c r="D16" s="261"/>
      <c r="E16" s="284"/>
      <c r="F16" s="259"/>
      <c r="G16" s="284"/>
      <c r="H16" s="259"/>
      <c r="I16" s="261"/>
      <c r="J16" s="100"/>
      <c r="K16" s="261"/>
      <c r="L16" s="261"/>
    </row>
    <row r="17" spans="1:12" s="2" customFormat="1" ht="17.25" customHeight="1">
      <c r="A17" s="261"/>
      <c r="B17" s="52"/>
      <c r="C17" s="261"/>
      <c r="D17" s="261"/>
      <c r="E17" s="284"/>
      <c r="F17" s="259"/>
      <c r="G17" s="284"/>
      <c r="H17" s="259"/>
      <c r="I17" s="261"/>
      <c r="J17" s="100"/>
      <c r="K17" s="261"/>
      <c r="L17" s="261"/>
    </row>
    <row r="18" spans="1:11" ht="16.5" customHeight="1">
      <c r="A18" s="261"/>
      <c r="B18" s="455" t="s">
        <v>3</v>
      </c>
      <c r="C18" s="261"/>
      <c r="D18" s="468"/>
      <c r="E18" s="469"/>
      <c r="F18" s="470"/>
      <c r="G18" s="469"/>
      <c r="H18" s="471"/>
      <c r="I18" s="468"/>
      <c r="J18" s="468"/>
      <c r="K18" s="468"/>
    </row>
    <row r="19" spans="1:11" ht="16.5" customHeight="1">
      <c r="A19" s="261"/>
      <c r="B19" s="1265" t="s">
        <v>43</v>
      </c>
      <c r="C19" s="1265"/>
      <c r="D19" s="1265"/>
      <c r="E19" s="1265"/>
      <c r="F19" s="468"/>
      <c r="G19" s="469"/>
      <c r="H19" s="468"/>
      <c r="I19" s="468"/>
      <c r="J19" s="468"/>
      <c r="K19" s="468"/>
    </row>
    <row r="20" spans="1:11" ht="16.5" customHeight="1">
      <c r="A20" s="472"/>
      <c r="B20" s="459" t="s">
        <v>17</v>
      </c>
      <c r="C20" s="459"/>
      <c r="D20" s="459"/>
      <c r="E20" s="459"/>
      <c r="F20" s="468"/>
      <c r="G20" s="469"/>
      <c r="H20" s="468"/>
      <c r="I20" s="468"/>
      <c r="J20" s="468"/>
      <c r="K20" s="468"/>
    </row>
    <row r="21" spans="1:5" ht="16.5" customHeight="1">
      <c r="A21" s="467"/>
      <c r="B21" s="473" t="s">
        <v>18</v>
      </c>
      <c r="C21" s="289"/>
      <c r="D21" s="289"/>
      <c r="E21" s="289"/>
    </row>
    <row r="22" spans="1:3" ht="16.5" customHeight="1">
      <c r="A22" s="467"/>
      <c r="B22" s="1201" t="s">
        <v>44</v>
      </c>
      <c r="C22" s="474"/>
    </row>
    <row r="23" spans="1:2" ht="16.5" customHeight="1">
      <c r="A23" s="467"/>
      <c r="B23" s="402"/>
    </row>
    <row r="24" spans="1:3" ht="16.5" customHeight="1">
      <c r="A24" s="467"/>
      <c r="C24" s="474"/>
    </row>
    <row r="25" spans="1:2" ht="16.5" customHeight="1">
      <c r="A25" s="467"/>
      <c r="B25" s="141" t="s">
        <v>557</v>
      </c>
    </row>
    <row r="26" spans="1:2" ht="16.5" customHeight="1">
      <c r="A26" s="467"/>
      <c r="B26" s="141" t="s">
        <v>558</v>
      </c>
    </row>
    <row r="27" spans="1:11" ht="16.5" customHeight="1">
      <c r="A27" s="468"/>
      <c r="B27" s="141" t="s">
        <v>559</v>
      </c>
      <c r="C27" s="476"/>
      <c r="D27" s="476"/>
      <c r="E27" s="476"/>
      <c r="F27" s="477"/>
      <c r="G27" s="476"/>
      <c r="H27" s="476"/>
      <c r="I27" s="476"/>
      <c r="J27" s="476"/>
      <c r="K27" s="468"/>
    </row>
    <row r="28" ht="16.5" customHeight="1"/>
    <row r="29" spans="2:10" ht="16.5" customHeight="1">
      <c r="B29" s="478"/>
      <c r="C29" s="467"/>
      <c r="D29" s="467"/>
      <c r="E29" s="467"/>
      <c r="F29" s="479"/>
      <c r="G29" s="467"/>
      <c r="H29" s="467"/>
      <c r="I29" s="467"/>
      <c r="J29" s="467"/>
    </row>
    <row r="30" spans="2:10" ht="16.5" customHeight="1">
      <c r="B30" s="478"/>
      <c r="C30" s="467"/>
      <c r="D30" s="467"/>
      <c r="E30" s="467"/>
      <c r="F30" s="479"/>
      <c r="G30" s="467"/>
      <c r="H30" s="467"/>
      <c r="I30" s="467"/>
      <c r="J30" s="467"/>
    </row>
    <row r="31" spans="2:10" ht="16.5" customHeight="1">
      <c r="B31" s="478"/>
      <c r="C31" s="467"/>
      <c r="D31" s="467"/>
      <c r="E31" s="467"/>
      <c r="F31" s="479"/>
      <c r="G31" s="467"/>
      <c r="H31" s="467"/>
      <c r="I31" s="467"/>
      <c r="J31" s="467"/>
    </row>
    <row r="32" ht="16.5" customHeight="1"/>
    <row r="33" spans="2:11" ht="16.5" customHeight="1">
      <c r="B33" s="289"/>
      <c r="C33" s="289"/>
      <c r="D33" s="289"/>
      <c r="E33" s="289"/>
      <c r="F33" s="289"/>
      <c r="G33" s="289"/>
      <c r="H33" s="289"/>
      <c r="I33" s="289"/>
      <c r="J33" s="289"/>
      <c r="K33" s="289"/>
    </row>
    <row r="34" ht="15.75">
      <c r="F34" s="11" t="s">
        <v>487</v>
      </c>
    </row>
    <row r="40" spans="2:11" ht="18.75">
      <c r="B40" s="53" t="s">
        <v>488</v>
      </c>
      <c r="C40" s="54"/>
      <c r="D40" s="54"/>
      <c r="E40" s="54"/>
      <c r="F40" s="54"/>
      <c r="G40" s="55"/>
      <c r="H40" s="55"/>
      <c r="I40" s="55"/>
      <c r="J40" s="55"/>
      <c r="K40" s="112">
        <v>42</v>
      </c>
    </row>
  </sheetData>
  <sheetProtection selectLockedCells="1" selectUnlockedCells="1"/>
  <mergeCells count="1">
    <mergeCell ref="B19:E19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C105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6.28125" style="2" customWidth="1"/>
    <col min="2" max="2" width="66.57421875" style="2" customWidth="1"/>
    <col min="3" max="3" width="8.140625" style="301" customWidth="1"/>
    <col min="4" max="4" width="13.28125" style="9" customWidth="1"/>
    <col min="5" max="5" width="11.421875" style="9" customWidth="1"/>
    <col min="6" max="6" width="13.421875" style="9" customWidth="1"/>
    <col min="7" max="7" width="10.00390625" style="9" customWidth="1"/>
    <col min="8" max="12" width="13.421875" style="9" customWidth="1"/>
    <col min="13" max="29" width="9.140625" style="9" customWidth="1"/>
    <col min="30" max="16384" width="9.140625" style="2" customWidth="1"/>
  </cols>
  <sheetData>
    <row r="1" spans="3:12" ht="15.75"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1" customHeight="1">
      <c r="B2" s="298" t="s">
        <v>233</v>
      </c>
      <c r="C2" s="2"/>
      <c r="D2" s="2"/>
      <c r="E2" s="2"/>
      <c r="F2" s="2"/>
      <c r="G2" s="2"/>
      <c r="H2" s="2"/>
      <c r="I2" s="2"/>
      <c r="J2" s="304"/>
      <c r="K2" s="5" t="s">
        <v>438</v>
      </c>
      <c r="L2" s="2"/>
    </row>
    <row r="3" spans="3:12" ht="15.75">
      <c r="C3" s="2"/>
      <c r="D3" s="2"/>
      <c r="E3" s="2"/>
      <c r="F3" s="9" t="s">
        <v>119</v>
      </c>
      <c r="G3" s="2"/>
      <c r="H3" s="2"/>
      <c r="I3" s="2"/>
      <c r="J3" s="304"/>
      <c r="K3" s="5" t="s">
        <v>440</v>
      </c>
      <c r="L3" s="2"/>
    </row>
    <row r="4" spans="1:12" s="1280" customFormat="1" ht="19.5" customHeight="1">
      <c r="A4" s="2"/>
      <c r="B4" s="463" t="s">
        <v>20</v>
      </c>
      <c r="C4" s="2"/>
      <c r="D4" s="2"/>
      <c r="E4" s="2"/>
      <c r="F4" s="2"/>
      <c r="G4" s="2"/>
      <c r="H4" s="2"/>
      <c r="I4" s="2"/>
      <c r="J4" s="305"/>
      <c r="K4" s="12" t="s">
        <v>441</v>
      </c>
      <c r="L4" s="2"/>
    </row>
    <row r="5" spans="1:12" s="1280" customFormat="1" ht="14.25" customHeight="1">
      <c r="A5" s="909"/>
      <c r="B5" s="730"/>
      <c r="C5" s="910"/>
      <c r="D5" s="911"/>
      <c r="E5" s="912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</row>
    <row r="6" spans="1:12" s="1280" customFormat="1" ht="14.25" customHeight="1">
      <c r="A6" s="913" t="s">
        <v>442</v>
      </c>
      <c r="B6" s="914" t="s">
        <v>443</v>
      </c>
      <c r="C6" s="140" t="s">
        <v>514</v>
      </c>
      <c r="D6" s="915" t="s">
        <v>515</v>
      </c>
      <c r="E6" s="916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</row>
    <row r="7" spans="1:12" s="1280" customFormat="1" ht="14.25" customHeight="1" thickBot="1">
      <c r="A7" s="913"/>
      <c r="B7" s="920"/>
      <c r="C7" s="921"/>
      <c r="D7" s="922"/>
      <c r="E7" s="963" t="s">
        <v>574</v>
      </c>
      <c r="F7" s="963" t="s">
        <v>574</v>
      </c>
      <c r="G7" s="891"/>
      <c r="H7" s="891" t="s">
        <v>575</v>
      </c>
      <c r="I7" s="892"/>
      <c r="J7" s="893"/>
      <c r="K7" s="891" t="s">
        <v>576</v>
      </c>
      <c r="L7" s="891" t="s">
        <v>575</v>
      </c>
    </row>
    <row r="8" spans="1:15" s="1015" customFormat="1" ht="36.75" customHeight="1">
      <c r="A8" s="1050" t="s">
        <v>454</v>
      </c>
      <c r="B8" s="1165" t="s">
        <v>21</v>
      </c>
      <c r="C8" s="358" t="s">
        <v>534</v>
      </c>
      <c r="D8" s="480">
        <v>7000</v>
      </c>
      <c r="E8" s="481"/>
      <c r="F8" s="308"/>
      <c r="G8" s="482"/>
      <c r="H8" s="308"/>
      <c r="I8" s="1014"/>
      <c r="J8" s="358"/>
      <c r="K8" s="358"/>
      <c r="L8" s="359"/>
      <c r="M8" s="2"/>
      <c r="N8" s="2"/>
      <c r="O8" s="2"/>
    </row>
    <row r="9" spans="1:29" ht="36.75" customHeight="1">
      <c r="A9" s="1051" t="s">
        <v>458</v>
      </c>
      <c r="B9" s="1166" t="s">
        <v>85</v>
      </c>
      <c r="C9" s="361" t="s">
        <v>534</v>
      </c>
      <c r="D9" s="483">
        <v>5500</v>
      </c>
      <c r="E9" s="484"/>
      <c r="F9" s="312"/>
      <c r="G9" s="485"/>
      <c r="H9" s="312"/>
      <c r="I9" s="486"/>
      <c r="J9" s="361"/>
      <c r="K9" s="361"/>
      <c r="L9" s="362"/>
      <c r="M9" s="2"/>
      <c r="N9" s="48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6.75" customHeight="1">
      <c r="A10" s="1051" t="s">
        <v>461</v>
      </c>
      <c r="B10" s="1166" t="s">
        <v>86</v>
      </c>
      <c r="C10" s="361" t="s">
        <v>534</v>
      </c>
      <c r="D10" s="488">
        <v>1000</v>
      </c>
      <c r="E10" s="311"/>
      <c r="F10" s="312"/>
      <c r="G10" s="485"/>
      <c r="H10" s="312"/>
      <c r="I10" s="486"/>
      <c r="J10" s="361"/>
      <c r="K10" s="361"/>
      <c r="L10" s="36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6.75" customHeight="1">
      <c r="A11" s="1051" t="s">
        <v>465</v>
      </c>
      <c r="B11" s="1166" t="s">
        <v>87</v>
      </c>
      <c r="C11" s="361" t="s">
        <v>534</v>
      </c>
      <c r="D11" s="488">
        <v>1000</v>
      </c>
      <c r="E11" s="484"/>
      <c r="F11" s="312"/>
      <c r="G11" s="485"/>
      <c r="H11" s="312"/>
      <c r="I11" s="486"/>
      <c r="J11" s="361"/>
      <c r="K11" s="361"/>
      <c r="L11" s="36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6.75" customHeight="1">
      <c r="A12" s="1051" t="s">
        <v>467</v>
      </c>
      <c r="B12" s="1166" t="s">
        <v>88</v>
      </c>
      <c r="C12" s="361" t="s">
        <v>534</v>
      </c>
      <c r="D12" s="488">
        <v>1000</v>
      </c>
      <c r="E12" s="484"/>
      <c r="F12" s="312"/>
      <c r="G12" s="485"/>
      <c r="H12" s="312"/>
      <c r="I12" s="486"/>
      <c r="J12" s="361"/>
      <c r="K12" s="361"/>
      <c r="L12" s="36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15" s="1015" customFormat="1" ht="36.75" customHeight="1">
      <c r="A13" s="1051" t="s">
        <v>469</v>
      </c>
      <c r="B13" s="1166" t="s">
        <v>89</v>
      </c>
      <c r="C13" s="361" t="s">
        <v>534</v>
      </c>
      <c r="D13" s="488">
        <v>300</v>
      </c>
      <c r="E13" s="311"/>
      <c r="F13" s="312"/>
      <c r="G13" s="485"/>
      <c r="H13" s="312"/>
      <c r="I13" s="1013"/>
      <c r="J13" s="361"/>
      <c r="K13" s="361"/>
      <c r="L13" s="362"/>
      <c r="M13" s="2"/>
      <c r="N13" s="2"/>
      <c r="O13" s="2"/>
    </row>
    <row r="14" spans="1:15" s="1015" customFormat="1" ht="36.75" customHeight="1">
      <c r="A14" s="1051" t="s">
        <v>472</v>
      </c>
      <c r="B14" s="1166" t="s">
        <v>22</v>
      </c>
      <c r="C14" s="361" t="s">
        <v>534</v>
      </c>
      <c r="D14" s="488">
        <v>5000</v>
      </c>
      <c r="E14" s="311"/>
      <c r="F14" s="312"/>
      <c r="G14" s="485"/>
      <c r="H14" s="312"/>
      <c r="I14" s="1013"/>
      <c r="J14" s="361"/>
      <c r="K14" s="361"/>
      <c r="L14" s="362"/>
      <c r="M14" s="2"/>
      <c r="N14" s="2"/>
      <c r="O14" s="2"/>
    </row>
    <row r="15" spans="1:15" s="1015" customFormat="1" ht="36.75" customHeight="1">
      <c r="A15" s="1051" t="s">
        <v>476</v>
      </c>
      <c r="B15" s="1166" t="s">
        <v>23</v>
      </c>
      <c r="C15" s="361" t="s">
        <v>534</v>
      </c>
      <c r="D15" s="488">
        <v>1500</v>
      </c>
      <c r="E15" s="311"/>
      <c r="F15" s="312"/>
      <c r="G15" s="485"/>
      <c r="H15" s="312"/>
      <c r="I15" s="1013"/>
      <c r="J15" s="361"/>
      <c r="K15" s="361"/>
      <c r="L15" s="362"/>
      <c r="M15" s="2"/>
      <c r="N15" s="2"/>
      <c r="O15" s="2"/>
    </row>
    <row r="16" spans="1:29" ht="36.75" customHeight="1">
      <c r="A16" s="1051" t="s">
        <v>479</v>
      </c>
      <c r="B16" s="1166" t="s">
        <v>24</v>
      </c>
      <c r="C16" s="361" t="s">
        <v>534</v>
      </c>
      <c r="D16" s="488">
        <v>2000</v>
      </c>
      <c r="E16" s="484"/>
      <c r="F16" s="312"/>
      <c r="G16" s="485"/>
      <c r="H16" s="312"/>
      <c r="I16" s="486"/>
      <c r="J16" s="361"/>
      <c r="K16" s="361"/>
      <c r="L16" s="36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15" s="1015" customFormat="1" ht="67.5" customHeight="1">
      <c r="A17" s="1051" t="s">
        <v>482</v>
      </c>
      <c r="B17" s="1166" t="s">
        <v>25</v>
      </c>
      <c r="C17" s="361" t="s">
        <v>534</v>
      </c>
      <c r="D17" s="488">
        <v>1000</v>
      </c>
      <c r="E17" s="484"/>
      <c r="F17" s="312"/>
      <c r="G17" s="485"/>
      <c r="H17" s="312"/>
      <c r="I17" s="1013"/>
      <c r="J17" s="361"/>
      <c r="K17" s="361"/>
      <c r="L17" s="362"/>
      <c r="M17" s="2"/>
      <c r="N17" s="2"/>
      <c r="O17" s="2"/>
    </row>
    <row r="18" spans="1:15" s="1015" customFormat="1" ht="61.5" customHeight="1">
      <c r="A18" s="1051" t="s">
        <v>491</v>
      </c>
      <c r="B18" s="1166" t="s">
        <v>90</v>
      </c>
      <c r="C18" s="361" t="s">
        <v>534</v>
      </c>
      <c r="D18" s="488">
        <v>200</v>
      </c>
      <c r="E18" s="311"/>
      <c r="F18" s="312"/>
      <c r="G18" s="485"/>
      <c r="H18" s="312"/>
      <c r="I18" s="1013"/>
      <c r="J18" s="361"/>
      <c r="K18" s="361"/>
      <c r="L18" s="362"/>
      <c r="M18" s="2"/>
      <c r="N18" s="2"/>
      <c r="O18" s="2"/>
    </row>
    <row r="19" spans="1:15" s="1015" customFormat="1" ht="36" customHeight="1">
      <c r="A19" s="1051" t="s">
        <v>494</v>
      </c>
      <c r="B19" s="1166" t="s">
        <v>26</v>
      </c>
      <c r="C19" s="361" t="s">
        <v>534</v>
      </c>
      <c r="D19" s="488">
        <v>1000</v>
      </c>
      <c r="E19" s="484"/>
      <c r="F19" s="312"/>
      <c r="G19" s="485"/>
      <c r="H19" s="312"/>
      <c r="I19" s="1013"/>
      <c r="J19" s="361"/>
      <c r="K19" s="361"/>
      <c r="L19" s="362"/>
      <c r="M19" s="2"/>
      <c r="N19" s="2"/>
      <c r="O19" s="2"/>
    </row>
    <row r="20" spans="1:29" ht="36" customHeight="1" thickBot="1">
      <c r="A20" s="1117" t="s">
        <v>497</v>
      </c>
      <c r="B20" s="1167" t="s">
        <v>27</v>
      </c>
      <c r="C20" s="393" t="s">
        <v>534</v>
      </c>
      <c r="D20" s="489">
        <v>800</v>
      </c>
      <c r="E20" s="490"/>
      <c r="F20" s="316"/>
      <c r="G20" s="491"/>
      <c r="H20" s="316"/>
      <c r="I20" s="492"/>
      <c r="J20" s="393"/>
      <c r="K20" s="393"/>
      <c r="L20" s="49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3:29" ht="1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29" ht="1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5" customHeight="1">
      <c r="C23" s="2"/>
      <c r="D23" s="2"/>
      <c r="E23" s="2"/>
      <c r="F23" s="2"/>
      <c r="G23" s="2"/>
      <c r="H23" s="18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3:29" ht="15" customHeight="1">
      <c r="C24" s="2"/>
      <c r="D24" s="2"/>
      <c r="E24" s="2"/>
      <c r="F24" s="2"/>
      <c r="G24" s="2"/>
      <c r="H24" s="18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7.25" customHeight="1">
      <c r="A25" s="321"/>
      <c r="B25" s="442"/>
      <c r="C25" s="321"/>
      <c r="D25" s="321"/>
      <c r="E25" s="321"/>
      <c r="F25" s="11" t="s">
        <v>487</v>
      </c>
      <c r="G25" s="328"/>
      <c r="H25" s="2"/>
      <c r="I25" s="2"/>
      <c r="J25" s="329"/>
      <c r="K25" s="329"/>
      <c r="L25" s="329"/>
      <c r="M25" s="32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7.25" customHeight="1">
      <c r="A26" s="321"/>
      <c r="B26" s="442"/>
      <c r="C26" s="321"/>
      <c r="D26" s="321"/>
      <c r="E26" s="321"/>
      <c r="F26" s="11"/>
      <c r="G26" s="328"/>
      <c r="H26" s="2"/>
      <c r="I26" s="2"/>
      <c r="J26" s="329"/>
      <c r="K26" s="329"/>
      <c r="L26" s="329"/>
      <c r="M26" s="3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7.25" customHeight="1">
      <c r="A27" s="321"/>
      <c r="B27" s="53" t="s">
        <v>488</v>
      </c>
      <c r="C27" s="54"/>
      <c r="D27" s="54"/>
      <c r="E27" s="54"/>
      <c r="F27" s="54"/>
      <c r="G27" s="55"/>
      <c r="H27" s="55"/>
      <c r="I27" s="55"/>
      <c r="J27" s="55"/>
      <c r="K27" s="112">
        <v>43</v>
      </c>
      <c r="L27" s="329"/>
      <c r="M27" s="3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customHeight="1">
      <c r="A28" s="261"/>
      <c r="B28" s="47"/>
      <c r="C28" s="261"/>
      <c r="D28" s="456"/>
      <c r="E28" s="494"/>
      <c r="F28" s="495"/>
      <c r="G28" s="496"/>
      <c r="H28" s="495"/>
      <c r="I28" s="327"/>
      <c r="J28" s="496"/>
      <c r="K28" s="496"/>
      <c r="L28" s="49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12" ht="21" customHeight="1">
      <c r="A29" s="1280"/>
      <c r="B29" s="298" t="s">
        <v>233</v>
      </c>
      <c r="C29" s="2"/>
      <c r="D29" s="2"/>
      <c r="E29" s="2"/>
      <c r="F29" s="2"/>
      <c r="G29" s="1015"/>
      <c r="H29" s="2"/>
      <c r="I29" s="1015"/>
      <c r="J29" s="304"/>
      <c r="K29" s="5" t="s">
        <v>438</v>
      </c>
      <c r="L29" s="1015"/>
    </row>
    <row r="30" spans="1:12" ht="18" customHeight="1">
      <c r="A30" s="1280"/>
      <c r="C30" s="2"/>
      <c r="D30" s="2"/>
      <c r="E30" s="2"/>
      <c r="F30" s="9" t="s">
        <v>119</v>
      </c>
      <c r="G30" s="1015"/>
      <c r="H30" s="1015"/>
      <c r="I30" s="1015"/>
      <c r="J30" s="304"/>
      <c r="K30" s="5" t="s">
        <v>440</v>
      </c>
      <c r="L30" s="1015"/>
    </row>
    <row r="31" spans="1:12" s="1280" customFormat="1" ht="19.5" customHeight="1">
      <c r="A31" s="1015"/>
      <c r="B31" s="186" t="s">
        <v>20</v>
      </c>
      <c r="C31" s="1015"/>
      <c r="D31" s="1015"/>
      <c r="E31" s="1015"/>
      <c r="F31" s="9" t="s">
        <v>490</v>
      </c>
      <c r="G31" s="1015"/>
      <c r="H31" s="1015"/>
      <c r="I31" s="1015"/>
      <c r="J31" s="305"/>
      <c r="K31" s="12" t="s">
        <v>441</v>
      </c>
      <c r="L31" s="1015"/>
    </row>
    <row r="32" spans="1:12" s="1280" customFormat="1" ht="14.25" customHeight="1">
      <c r="A32" s="909"/>
      <c r="B32" s="730"/>
      <c r="C32" s="910"/>
      <c r="D32" s="911"/>
      <c r="E32" s="912" t="s">
        <v>562</v>
      </c>
      <c r="F32" s="912" t="s">
        <v>563</v>
      </c>
      <c r="G32" s="878" t="s">
        <v>564</v>
      </c>
      <c r="H32" s="878" t="s">
        <v>563</v>
      </c>
      <c r="I32" s="879"/>
      <c r="J32" s="880" t="s">
        <v>565</v>
      </c>
      <c r="K32" s="878" t="s">
        <v>566</v>
      </c>
      <c r="L32" s="878" t="s">
        <v>567</v>
      </c>
    </row>
    <row r="33" spans="1:12" s="1280" customFormat="1" ht="14.25" customHeight="1">
      <c r="A33" s="913" t="s">
        <v>442</v>
      </c>
      <c r="B33" s="914" t="s">
        <v>443</v>
      </c>
      <c r="C33" s="140" t="s">
        <v>514</v>
      </c>
      <c r="D33" s="915" t="s">
        <v>515</v>
      </c>
      <c r="E33" s="916" t="s">
        <v>568</v>
      </c>
      <c r="F33" s="916" t="s">
        <v>569</v>
      </c>
      <c r="G33" s="884" t="s">
        <v>570</v>
      </c>
      <c r="H33" s="884" t="s">
        <v>569</v>
      </c>
      <c r="I33" s="885" t="s">
        <v>520</v>
      </c>
      <c r="J33" s="886" t="s">
        <v>571</v>
      </c>
      <c r="K33" s="884" t="s">
        <v>572</v>
      </c>
      <c r="L33" s="884" t="s">
        <v>573</v>
      </c>
    </row>
    <row r="34" spans="1:12" s="1280" customFormat="1" ht="14.25" customHeight="1" thickBot="1">
      <c r="A34" s="913"/>
      <c r="B34" s="920"/>
      <c r="C34" s="921"/>
      <c r="D34" s="922"/>
      <c r="E34" s="963" t="s">
        <v>574</v>
      </c>
      <c r="F34" s="963" t="s">
        <v>574</v>
      </c>
      <c r="G34" s="891"/>
      <c r="H34" s="891" t="s">
        <v>575</v>
      </c>
      <c r="I34" s="892"/>
      <c r="J34" s="893"/>
      <c r="K34" s="891" t="s">
        <v>576</v>
      </c>
      <c r="L34" s="891" t="s">
        <v>575</v>
      </c>
    </row>
    <row r="35" spans="1:12" s="1280" customFormat="1" ht="26.25" customHeight="1">
      <c r="A35" s="1050" t="s">
        <v>499</v>
      </c>
      <c r="B35" s="1165" t="s">
        <v>91</v>
      </c>
      <c r="C35" s="358" t="s">
        <v>534</v>
      </c>
      <c r="D35" s="497">
        <v>2000</v>
      </c>
      <c r="E35" s="307"/>
      <c r="F35" s="308"/>
      <c r="G35" s="482"/>
      <c r="H35" s="308"/>
      <c r="I35" s="498"/>
      <c r="J35" s="358"/>
      <c r="K35" s="358"/>
      <c r="L35" s="359"/>
    </row>
    <row r="36" spans="1:15" s="1015" customFormat="1" ht="70.5" customHeight="1">
      <c r="A36" s="1051" t="s">
        <v>503</v>
      </c>
      <c r="B36" s="1166" t="s">
        <v>92</v>
      </c>
      <c r="C36" s="361" t="s">
        <v>534</v>
      </c>
      <c r="D36" s="488">
        <v>50</v>
      </c>
      <c r="E36" s="311"/>
      <c r="F36" s="312"/>
      <c r="G36" s="485"/>
      <c r="H36" s="312"/>
      <c r="I36" s="1013"/>
      <c r="J36" s="361"/>
      <c r="K36" s="361"/>
      <c r="L36" s="362"/>
      <c r="M36" s="2"/>
      <c r="N36" s="2"/>
      <c r="O36" s="2"/>
    </row>
    <row r="37" spans="1:29" ht="35.25" customHeight="1">
      <c r="A37" s="1051" t="s">
        <v>506</v>
      </c>
      <c r="B37" s="1166" t="s">
        <v>93</v>
      </c>
      <c r="C37" s="361" t="s">
        <v>534</v>
      </c>
      <c r="D37" s="488">
        <v>50</v>
      </c>
      <c r="E37" s="311"/>
      <c r="F37" s="312"/>
      <c r="G37" s="485"/>
      <c r="H37" s="312"/>
      <c r="I37" s="486"/>
      <c r="J37" s="361"/>
      <c r="K37" s="361"/>
      <c r="L37" s="36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35.25" customHeight="1">
      <c r="A38" s="1051" t="s">
        <v>508</v>
      </c>
      <c r="B38" s="1168" t="s">
        <v>94</v>
      </c>
      <c r="C38" s="499" t="s">
        <v>534</v>
      </c>
      <c r="D38" s="500">
        <v>100</v>
      </c>
      <c r="E38" s="501"/>
      <c r="F38" s="502"/>
      <c r="G38" s="503"/>
      <c r="H38" s="502"/>
      <c r="I38" s="504"/>
      <c r="J38" s="503"/>
      <c r="K38" s="503"/>
      <c r="L38" s="50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35.25" customHeight="1">
      <c r="A39" s="1051" t="s">
        <v>596</v>
      </c>
      <c r="B39" s="1168" t="s">
        <v>95</v>
      </c>
      <c r="C39" s="506" t="s">
        <v>534</v>
      </c>
      <c r="D39" s="507">
        <v>300</v>
      </c>
      <c r="E39" s="501"/>
      <c r="F39" s="502"/>
      <c r="G39" s="503"/>
      <c r="H39" s="502"/>
      <c r="I39" s="504"/>
      <c r="J39" s="503"/>
      <c r="K39" s="503"/>
      <c r="L39" s="505"/>
      <c r="M39" s="2"/>
      <c r="N39" s="50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5.25" customHeight="1">
      <c r="A40" s="1051" t="s">
        <v>598</v>
      </c>
      <c r="B40" s="1168" t="s">
        <v>28</v>
      </c>
      <c r="C40" s="506" t="s">
        <v>534</v>
      </c>
      <c r="D40" s="507">
        <v>1000</v>
      </c>
      <c r="E40" s="501"/>
      <c r="F40" s="502"/>
      <c r="G40" s="503"/>
      <c r="H40" s="502"/>
      <c r="I40" s="504"/>
      <c r="J40" s="503"/>
      <c r="K40" s="503"/>
      <c r="L40" s="50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35.25" customHeight="1">
      <c r="A41" s="1051" t="s">
        <v>676</v>
      </c>
      <c r="B41" s="1168" t="s">
        <v>29</v>
      </c>
      <c r="C41" s="506" t="s">
        <v>534</v>
      </c>
      <c r="D41" s="507">
        <v>50</v>
      </c>
      <c r="E41" s="501"/>
      <c r="F41" s="502"/>
      <c r="G41" s="503"/>
      <c r="H41" s="502"/>
      <c r="I41" s="504"/>
      <c r="J41" s="503"/>
      <c r="K41" s="503"/>
      <c r="L41" s="50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33.75" customHeight="1">
      <c r="A42" s="1051" t="s">
        <v>678</v>
      </c>
      <c r="B42" s="1168" t="s">
        <v>30</v>
      </c>
      <c r="C42" s="506" t="s">
        <v>534</v>
      </c>
      <c r="D42" s="507">
        <v>500</v>
      </c>
      <c r="E42" s="501"/>
      <c r="F42" s="502"/>
      <c r="G42" s="503"/>
      <c r="H42" s="502"/>
      <c r="I42" s="504"/>
      <c r="J42" s="503"/>
      <c r="K42" s="503"/>
      <c r="L42" s="50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33.75" customHeight="1">
      <c r="A43" s="1051" t="s">
        <v>681</v>
      </c>
      <c r="B43" s="1168" t="s">
        <v>31</v>
      </c>
      <c r="C43" s="506" t="s">
        <v>530</v>
      </c>
      <c r="D43" s="507">
        <v>600</v>
      </c>
      <c r="E43" s="501"/>
      <c r="F43" s="502"/>
      <c r="G43" s="503"/>
      <c r="H43" s="502"/>
      <c r="I43" s="504"/>
      <c r="J43" s="503"/>
      <c r="K43" s="503"/>
      <c r="L43" s="50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33.75" customHeight="1">
      <c r="A44" s="1051" t="s">
        <v>684</v>
      </c>
      <c r="B44" s="1168" t="s">
        <v>59</v>
      </c>
      <c r="C44" s="506" t="s">
        <v>534</v>
      </c>
      <c r="D44" s="507">
        <v>200</v>
      </c>
      <c r="E44" s="501"/>
      <c r="F44" s="502"/>
      <c r="G44" s="503"/>
      <c r="H44" s="502"/>
      <c r="I44" s="504"/>
      <c r="J44" s="503"/>
      <c r="K44" s="503"/>
      <c r="L44" s="50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33.75" customHeight="1">
      <c r="A45" s="1051" t="s">
        <v>686</v>
      </c>
      <c r="B45" s="1168" t="s">
        <v>60</v>
      </c>
      <c r="C45" s="506" t="s">
        <v>534</v>
      </c>
      <c r="D45" s="507">
        <v>200</v>
      </c>
      <c r="E45" s="501"/>
      <c r="F45" s="502"/>
      <c r="G45" s="503"/>
      <c r="H45" s="502"/>
      <c r="I45" s="504"/>
      <c r="J45" s="503"/>
      <c r="K45" s="503"/>
      <c r="L45" s="50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33.75" customHeight="1">
      <c r="A46" s="1051" t="s">
        <v>689</v>
      </c>
      <c r="B46" s="1168" t="s">
        <v>61</v>
      </c>
      <c r="C46" s="506" t="s">
        <v>534</v>
      </c>
      <c r="D46" s="507">
        <v>20</v>
      </c>
      <c r="E46" s="501"/>
      <c r="F46" s="502"/>
      <c r="G46" s="503"/>
      <c r="H46" s="502"/>
      <c r="I46" s="504"/>
      <c r="J46" s="503"/>
      <c r="K46" s="503"/>
      <c r="L46" s="50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33.75" customHeight="1">
      <c r="A47" s="1051" t="s">
        <v>691</v>
      </c>
      <c r="B47" s="1168" t="s">
        <v>62</v>
      </c>
      <c r="C47" s="506" t="s">
        <v>534</v>
      </c>
      <c r="D47" s="507">
        <v>20</v>
      </c>
      <c r="E47" s="501"/>
      <c r="F47" s="502"/>
      <c r="G47" s="503"/>
      <c r="H47" s="502"/>
      <c r="I47" s="504"/>
      <c r="J47" s="503"/>
      <c r="K47" s="503"/>
      <c r="L47" s="50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5.5" customHeight="1">
      <c r="A48" s="1051" t="s">
        <v>693</v>
      </c>
      <c r="B48" s="1168" t="s">
        <v>63</v>
      </c>
      <c r="C48" s="506" t="s">
        <v>64</v>
      </c>
      <c r="D48" s="507">
        <v>1000</v>
      </c>
      <c r="E48" s="501"/>
      <c r="F48" s="502"/>
      <c r="G48" s="503"/>
      <c r="H48" s="502"/>
      <c r="I48" s="504"/>
      <c r="J48" s="503"/>
      <c r="K48" s="503"/>
      <c r="L48" s="50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36" customHeight="1" thickBot="1">
      <c r="A49" s="1117" t="s">
        <v>696</v>
      </c>
      <c r="B49" s="1297" t="s">
        <v>65</v>
      </c>
      <c r="C49" s="1298" t="s">
        <v>534</v>
      </c>
      <c r="D49" s="1299">
        <v>50</v>
      </c>
      <c r="E49" s="1016"/>
      <c r="F49" s="1017"/>
      <c r="G49" s="1018"/>
      <c r="H49" s="1017"/>
      <c r="I49" s="1019"/>
      <c r="J49" s="1018"/>
      <c r="K49" s="1018"/>
      <c r="L49" s="102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12" s="50" customFormat="1" ht="17.25" customHeight="1">
      <c r="A50" s="261"/>
      <c r="B50" s="1300"/>
      <c r="C50" s="1301"/>
      <c r="D50" s="1302"/>
      <c r="E50" s="1021"/>
      <c r="F50" s="1022"/>
      <c r="G50" s="1023"/>
      <c r="H50" s="1022"/>
      <c r="I50" s="1024"/>
      <c r="J50" s="1023"/>
      <c r="K50" s="1023"/>
      <c r="L50" s="1025"/>
    </row>
    <row r="51" spans="1:12" s="50" customFormat="1" ht="17.25" customHeight="1">
      <c r="A51" s="261"/>
      <c r="B51" s="1300"/>
      <c r="C51" s="1301"/>
      <c r="D51" s="1302"/>
      <c r="E51" s="1021"/>
      <c r="F51" s="1022"/>
      <c r="G51" s="1023"/>
      <c r="H51" s="1022"/>
      <c r="I51" s="1024"/>
      <c r="J51" s="1023"/>
      <c r="K51" s="1023"/>
      <c r="L51" s="1025"/>
    </row>
    <row r="52" spans="1:12" s="50" customFormat="1" ht="17.25" customHeight="1">
      <c r="A52" s="261"/>
      <c r="B52" s="1300"/>
      <c r="C52" s="1301"/>
      <c r="D52" s="1302"/>
      <c r="E52" s="1021"/>
      <c r="F52" s="1022"/>
      <c r="G52" s="1023"/>
      <c r="H52" s="1022"/>
      <c r="I52" s="1024"/>
      <c r="J52" s="1023"/>
      <c r="K52" s="1023"/>
      <c r="L52" s="1025"/>
    </row>
    <row r="53" spans="1:12" s="50" customFormat="1" ht="17.25" customHeight="1">
      <c r="A53" s="261"/>
      <c r="B53" s="1300"/>
      <c r="C53" s="1301"/>
      <c r="D53" s="1302"/>
      <c r="E53" s="1021"/>
      <c r="F53" s="1022"/>
      <c r="G53" s="1023"/>
      <c r="H53" s="1022"/>
      <c r="I53" s="1024"/>
      <c r="J53" s="1023"/>
      <c r="K53" s="1023"/>
      <c r="L53" s="1025"/>
    </row>
    <row r="54" spans="1:12" s="50" customFormat="1" ht="17.25" customHeight="1">
      <c r="A54" s="261"/>
      <c r="B54" s="1300"/>
      <c r="C54" s="1301"/>
      <c r="D54" s="1302"/>
      <c r="E54" s="1021"/>
      <c r="F54" s="11" t="s">
        <v>487</v>
      </c>
      <c r="G54" s="1023"/>
      <c r="H54" s="1022"/>
      <c r="I54" s="1024"/>
      <c r="J54" s="1023"/>
      <c r="K54" s="1023"/>
      <c r="L54" s="1025"/>
    </row>
    <row r="55" spans="1:12" s="50" customFormat="1" ht="17.25" customHeight="1">
      <c r="A55" s="261"/>
      <c r="B55" s="53" t="s">
        <v>488</v>
      </c>
      <c r="C55" s="54"/>
      <c r="D55" s="54"/>
      <c r="E55" s="54"/>
      <c r="F55" s="54"/>
      <c r="G55" s="55"/>
      <c r="H55" s="55"/>
      <c r="I55" s="55"/>
      <c r="J55" s="55"/>
      <c r="K55" s="112">
        <v>44</v>
      </c>
      <c r="L55" s="1025"/>
    </row>
    <row r="56" spans="1:12" s="50" customFormat="1" ht="17.25" customHeight="1">
      <c r="A56" s="261"/>
      <c r="B56" s="47"/>
      <c r="C56" s="261"/>
      <c r="D56" s="456"/>
      <c r="E56" s="494"/>
      <c r="F56" s="495"/>
      <c r="G56" s="496"/>
      <c r="H56" s="495"/>
      <c r="I56" s="327"/>
      <c r="J56" s="496"/>
      <c r="K56" s="496"/>
      <c r="L56" s="495"/>
    </row>
    <row r="57" spans="1:12" s="50" customFormat="1" ht="21.75" customHeight="1">
      <c r="A57" s="1280"/>
      <c r="B57" s="298" t="s">
        <v>233</v>
      </c>
      <c r="C57" s="2"/>
      <c r="D57" s="2"/>
      <c r="E57" s="2"/>
      <c r="F57" s="2"/>
      <c r="G57" s="1015"/>
      <c r="H57" s="2"/>
      <c r="I57" s="1015"/>
      <c r="J57" s="304"/>
      <c r="K57" s="5" t="s">
        <v>438</v>
      </c>
      <c r="L57" s="1015"/>
    </row>
    <row r="58" spans="1:12" s="50" customFormat="1" ht="17.25" customHeight="1">
      <c r="A58" s="1280"/>
      <c r="B58" s="2"/>
      <c r="C58" s="2"/>
      <c r="D58" s="2"/>
      <c r="E58" s="2"/>
      <c r="F58" s="9" t="s">
        <v>119</v>
      </c>
      <c r="G58" s="1015"/>
      <c r="H58" s="1015"/>
      <c r="I58" s="1015"/>
      <c r="J58" s="304"/>
      <c r="K58" s="5" t="s">
        <v>440</v>
      </c>
      <c r="L58" s="1015"/>
    </row>
    <row r="59" spans="1:12" s="50" customFormat="1" ht="17.25" customHeight="1" thickBot="1">
      <c r="A59" s="1015"/>
      <c r="B59" s="186" t="s">
        <v>20</v>
      </c>
      <c r="C59" s="1015"/>
      <c r="D59" s="1015"/>
      <c r="E59" s="1015"/>
      <c r="F59" s="9" t="s">
        <v>490</v>
      </c>
      <c r="G59" s="1015"/>
      <c r="H59" s="1015"/>
      <c r="I59" s="1015"/>
      <c r="J59" s="305"/>
      <c r="K59" s="12" t="s">
        <v>441</v>
      </c>
      <c r="L59" s="1015"/>
    </row>
    <row r="60" spans="1:12" s="50" customFormat="1" ht="17.25" customHeight="1">
      <c r="A60" s="909"/>
      <c r="B60" s="730"/>
      <c r="C60" s="910"/>
      <c r="D60" s="911"/>
      <c r="E60" s="912" t="s">
        <v>562</v>
      </c>
      <c r="F60" s="912" t="s">
        <v>563</v>
      </c>
      <c r="G60" s="878" t="s">
        <v>564</v>
      </c>
      <c r="H60" s="878" t="s">
        <v>563</v>
      </c>
      <c r="I60" s="879"/>
      <c r="J60" s="880" t="s">
        <v>565</v>
      </c>
      <c r="K60" s="878" t="s">
        <v>566</v>
      </c>
      <c r="L60" s="878" t="s">
        <v>567</v>
      </c>
    </row>
    <row r="61" spans="1:12" s="50" customFormat="1" ht="17.25" customHeight="1">
      <c r="A61" s="913" t="s">
        <v>442</v>
      </c>
      <c r="B61" s="914" t="s">
        <v>443</v>
      </c>
      <c r="C61" s="140" t="s">
        <v>514</v>
      </c>
      <c r="D61" s="915" t="s">
        <v>515</v>
      </c>
      <c r="E61" s="916" t="s">
        <v>568</v>
      </c>
      <c r="F61" s="916" t="s">
        <v>569</v>
      </c>
      <c r="G61" s="884" t="s">
        <v>570</v>
      </c>
      <c r="H61" s="884" t="s">
        <v>569</v>
      </c>
      <c r="I61" s="885" t="s">
        <v>520</v>
      </c>
      <c r="J61" s="886" t="s">
        <v>571</v>
      </c>
      <c r="K61" s="884" t="s">
        <v>572</v>
      </c>
      <c r="L61" s="884" t="s">
        <v>573</v>
      </c>
    </row>
    <row r="62" spans="1:12" s="50" customFormat="1" ht="17.25" customHeight="1" thickBot="1">
      <c r="A62" s="919"/>
      <c r="B62" s="920"/>
      <c r="C62" s="921"/>
      <c r="D62" s="922"/>
      <c r="E62" s="963" t="s">
        <v>574</v>
      </c>
      <c r="F62" s="963" t="s">
        <v>574</v>
      </c>
      <c r="G62" s="891"/>
      <c r="H62" s="891" t="s">
        <v>575</v>
      </c>
      <c r="I62" s="892"/>
      <c r="J62" s="893"/>
      <c r="K62" s="891" t="s">
        <v>576</v>
      </c>
      <c r="L62" s="884" t="s">
        <v>575</v>
      </c>
    </row>
    <row r="63" spans="1:12" s="50" customFormat="1" ht="36" customHeight="1">
      <c r="A63" s="242" t="s">
        <v>699</v>
      </c>
      <c r="B63" s="1303" t="s">
        <v>66</v>
      </c>
      <c r="C63" s="1304" t="s">
        <v>534</v>
      </c>
      <c r="D63" s="1305">
        <v>50</v>
      </c>
      <c r="E63" s="1026"/>
      <c r="F63" s="1027"/>
      <c r="G63" s="1028"/>
      <c r="H63" s="1027"/>
      <c r="I63" s="1029"/>
      <c r="J63" s="1028"/>
      <c r="K63" s="1030"/>
      <c r="L63" s="1031"/>
    </row>
    <row r="64" spans="1:12" s="50" customFormat="1" ht="36" customHeight="1">
      <c r="A64" s="1108" t="s">
        <v>701</v>
      </c>
      <c r="B64" s="1306" t="s">
        <v>67</v>
      </c>
      <c r="C64" s="1307" t="s">
        <v>534</v>
      </c>
      <c r="D64" s="1308">
        <v>200</v>
      </c>
      <c r="E64" s="1221"/>
      <c r="F64" s="1222"/>
      <c r="G64" s="1223"/>
      <c r="H64" s="1222"/>
      <c r="I64" s="1224"/>
      <c r="J64" s="1223"/>
      <c r="K64" s="1225"/>
      <c r="L64" s="1226"/>
    </row>
    <row r="65" spans="1:12" s="50" customFormat="1" ht="36" customHeight="1" thickBot="1">
      <c r="A65" s="1281" t="s">
        <v>704</v>
      </c>
      <c r="B65" s="1309" t="s">
        <v>45</v>
      </c>
      <c r="C65" s="1310" t="s">
        <v>534</v>
      </c>
      <c r="D65" s="1311">
        <v>100</v>
      </c>
      <c r="E65" s="1216"/>
      <c r="F65" s="1215"/>
      <c r="G65" s="1217"/>
      <c r="H65" s="1215"/>
      <c r="I65" s="1218"/>
      <c r="J65" s="1217"/>
      <c r="K65" s="1219"/>
      <c r="L65" s="1220"/>
    </row>
    <row r="66" spans="1:15" s="1015" customFormat="1" ht="30" customHeight="1" thickBot="1">
      <c r="A66" s="261"/>
      <c r="B66" s="47"/>
      <c r="C66" s="261"/>
      <c r="D66" s="456"/>
      <c r="E66" s="284" t="s">
        <v>510</v>
      </c>
      <c r="F66" s="363"/>
      <c r="G66" s="284" t="s">
        <v>510</v>
      </c>
      <c r="H66" s="363"/>
      <c r="I66" s="1032"/>
      <c r="J66" s="496"/>
      <c r="K66" s="496"/>
      <c r="L66" s="495"/>
      <c r="M66" s="2"/>
      <c r="N66" s="2"/>
      <c r="O66" s="2"/>
    </row>
    <row r="67" spans="1:15" s="1015" customFormat="1" ht="18.75" customHeight="1">
      <c r="A67" s="261"/>
      <c r="B67" s="47"/>
      <c r="C67" s="261"/>
      <c r="D67" s="456"/>
      <c r="E67" s="284"/>
      <c r="F67" s="259"/>
      <c r="G67" s="284"/>
      <c r="H67" s="259"/>
      <c r="I67" s="1032"/>
      <c r="J67" s="496"/>
      <c r="K67" s="496"/>
      <c r="L67" s="495"/>
      <c r="M67" s="2"/>
      <c r="N67" s="2"/>
      <c r="O67" s="2"/>
    </row>
    <row r="68" spans="1:15" s="1015" customFormat="1" ht="18.75" customHeight="1">
      <c r="A68" s="261"/>
      <c r="B68" s="1235" t="s">
        <v>422</v>
      </c>
      <c r="C68" s="261"/>
      <c r="D68" s="456"/>
      <c r="E68" s="284"/>
      <c r="F68" s="259"/>
      <c r="G68" s="284"/>
      <c r="H68" s="259"/>
      <c r="I68" s="1032"/>
      <c r="J68" s="496"/>
      <c r="K68" s="496"/>
      <c r="L68" s="495"/>
      <c r="M68" s="2"/>
      <c r="N68" s="2"/>
      <c r="O68" s="2"/>
    </row>
    <row r="69" spans="1:15" s="1015" customFormat="1" ht="18.75" customHeight="1">
      <c r="A69" s="261"/>
      <c r="B69" s="1235"/>
      <c r="C69" s="261"/>
      <c r="D69" s="456"/>
      <c r="E69" s="284"/>
      <c r="F69" s="259"/>
      <c r="G69" s="284"/>
      <c r="H69" s="259"/>
      <c r="I69" s="1032"/>
      <c r="J69" s="496"/>
      <c r="K69" s="496"/>
      <c r="L69" s="495"/>
      <c r="M69" s="2"/>
      <c r="N69" s="2"/>
      <c r="O69" s="2"/>
    </row>
    <row r="70" spans="1:15" s="1015" customFormat="1" ht="21" customHeight="1">
      <c r="A70" s="261"/>
      <c r="B70" s="455" t="s">
        <v>3</v>
      </c>
      <c r="C70" s="261"/>
      <c r="D70" s="456"/>
      <c r="E70" s="494"/>
      <c r="F70" s="495"/>
      <c r="G70" s="496"/>
      <c r="H70" s="495"/>
      <c r="I70" s="1032"/>
      <c r="J70" s="496"/>
      <c r="K70" s="496"/>
      <c r="L70" s="495"/>
      <c r="M70" s="2"/>
      <c r="N70" s="2"/>
      <c r="O70" s="2"/>
    </row>
    <row r="71" spans="1:15" s="1015" customFormat="1" ht="15" customHeight="1">
      <c r="A71" s="472"/>
      <c r="B71" s="1266" t="s">
        <v>68</v>
      </c>
      <c r="C71" s="1266"/>
      <c r="D71" s="1266"/>
      <c r="E71" s="1266"/>
      <c r="F71" s="1266"/>
      <c r="G71" s="1266"/>
      <c r="H71" s="1266"/>
      <c r="I71" s="1266"/>
      <c r="J71" s="1266"/>
      <c r="K71" s="1266"/>
      <c r="L71" s="1266"/>
      <c r="M71" s="2"/>
      <c r="N71" s="2"/>
      <c r="O71" s="2"/>
    </row>
    <row r="72" spans="1:15" s="1015" customFormat="1" ht="15" customHeight="1">
      <c r="A72" s="472"/>
      <c r="B72" s="509" t="s">
        <v>46</v>
      </c>
      <c r="C72" s="1033"/>
      <c r="D72" s="1033"/>
      <c r="E72" s="1033"/>
      <c r="F72" s="1033"/>
      <c r="G72" s="1033"/>
      <c r="H72" s="1033"/>
      <c r="I72" s="1034"/>
      <c r="J72" s="1034"/>
      <c r="K72" s="1034"/>
      <c r="L72" s="1034"/>
      <c r="M72" s="2"/>
      <c r="N72" s="2"/>
      <c r="O72" s="2"/>
    </row>
    <row r="73" spans="1:15" s="1015" customFormat="1" ht="15" customHeight="1">
      <c r="A73" s="472"/>
      <c r="B73" s="1227" t="s">
        <v>96</v>
      </c>
      <c r="C73" s="1228"/>
      <c r="D73" s="1228"/>
      <c r="E73" s="1228"/>
      <c r="F73" s="1228"/>
      <c r="G73" s="1228"/>
      <c r="H73" s="1228"/>
      <c r="I73" s="1229"/>
      <c r="J73" s="1229"/>
      <c r="K73" s="1229"/>
      <c r="L73" s="1229"/>
      <c r="M73" s="2"/>
      <c r="N73" s="2"/>
      <c r="O73" s="2"/>
    </row>
    <row r="74" spans="1:15" s="1015" customFormat="1" ht="15" customHeight="1">
      <c r="A74" s="472"/>
      <c r="B74" s="1227" t="s">
        <v>69</v>
      </c>
      <c r="C74" s="1228"/>
      <c r="D74" s="1228"/>
      <c r="E74" s="1228"/>
      <c r="F74" s="1228"/>
      <c r="G74" s="1228"/>
      <c r="H74" s="1228"/>
      <c r="I74" s="1229"/>
      <c r="J74" s="1229"/>
      <c r="K74" s="1229"/>
      <c r="L74" s="1229"/>
      <c r="M74" s="2"/>
      <c r="N74" s="2"/>
      <c r="O74" s="2"/>
    </row>
    <row r="75" spans="1:15" s="1015" customFormat="1" ht="15" customHeight="1">
      <c r="A75" s="472"/>
      <c r="B75" s="1227" t="s">
        <v>70</v>
      </c>
      <c r="C75" s="1228"/>
      <c r="D75" s="1228"/>
      <c r="E75" s="1228"/>
      <c r="F75" s="1228"/>
      <c r="G75" s="1228"/>
      <c r="H75" s="1228"/>
      <c r="I75" s="1229"/>
      <c r="J75" s="1229"/>
      <c r="K75" s="1229"/>
      <c r="L75" s="1229"/>
      <c r="M75" s="2"/>
      <c r="N75" s="2"/>
      <c r="O75" s="2"/>
    </row>
    <row r="76" spans="1:15" s="1015" customFormat="1" ht="28.5" customHeight="1">
      <c r="A76" s="472"/>
      <c r="B76" s="1266" t="s">
        <v>71</v>
      </c>
      <c r="C76" s="1266"/>
      <c r="D76" s="1266"/>
      <c r="E76" s="1266"/>
      <c r="F76" s="1266"/>
      <c r="G76" s="1266"/>
      <c r="H76" s="1266"/>
      <c r="I76" s="1266"/>
      <c r="J76" s="1266"/>
      <c r="K76" s="1266"/>
      <c r="L76" s="1266"/>
      <c r="M76" s="2"/>
      <c r="N76" s="2"/>
      <c r="O76" s="2"/>
    </row>
    <row r="77" spans="1:15" s="1015" customFormat="1" ht="15" customHeight="1">
      <c r="A77" s="472"/>
      <c r="B77" s="509" t="s">
        <v>47</v>
      </c>
      <c r="C77" s="1035"/>
      <c r="D77" s="1035"/>
      <c r="E77" s="1035"/>
      <c r="F77" s="1035"/>
      <c r="G77" s="1035"/>
      <c r="H77" s="1035"/>
      <c r="I77" s="1035"/>
      <c r="J77" s="1035"/>
      <c r="K77" s="1035"/>
      <c r="L77" s="1035"/>
      <c r="M77" s="2"/>
      <c r="N77" s="2"/>
      <c r="O77" s="2"/>
    </row>
    <row r="78" spans="1:15" s="1015" customFormat="1" ht="17.25" customHeight="1">
      <c r="A78" s="472"/>
      <c r="B78" s="1266" t="s">
        <v>48</v>
      </c>
      <c r="C78" s="1267"/>
      <c r="D78" s="1267"/>
      <c r="E78" s="1267"/>
      <c r="F78" s="1267"/>
      <c r="G78" s="1267"/>
      <c r="H78" s="1267"/>
      <c r="I78" s="1267"/>
      <c r="J78" s="1267"/>
      <c r="K78" s="1267"/>
      <c r="L78" s="1267"/>
      <c r="M78" s="2"/>
      <c r="N78" s="2"/>
      <c r="O78" s="2"/>
    </row>
    <row r="79" spans="1:15" s="1015" customFormat="1" ht="15" customHeight="1">
      <c r="A79" s="472"/>
      <c r="B79" s="509"/>
      <c r="C79" s="1035"/>
      <c r="D79" s="1035"/>
      <c r="E79" s="1035"/>
      <c r="F79" s="1035"/>
      <c r="G79" s="1035"/>
      <c r="H79" s="1035"/>
      <c r="I79" s="1035"/>
      <c r="J79" s="1035"/>
      <c r="K79" s="1035"/>
      <c r="L79" s="1035"/>
      <c r="M79" s="2"/>
      <c r="N79" s="2"/>
      <c r="O79" s="2"/>
    </row>
    <row r="80" spans="1:15" s="1015" customFormat="1" ht="15" customHeight="1">
      <c r="A80" s="472"/>
      <c r="B80" s="141" t="s">
        <v>557</v>
      </c>
      <c r="C80" s="1035"/>
      <c r="D80" s="1035"/>
      <c r="E80" s="1035"/>
      <c r="F80" s="1035"/>
      <c r="G80" s="1035"/>
      <c r="H80" s="1035"/>
      <c r="I80" s="1035"/>
      <c r="J80" s="1035"/>
      <c r="K80" s="1035"/>
      <c r="L80" s="1035"/>
      <c r="M80" s="2"/>
      <c r="N80" s="2"/>
      <c r="O80" s="2"/>
    </row>
    <row r="81" spans="1:15" s="1015" customFormat="1" ht="15" customHeight="1">
      <c r="A81" s="472"/>
      <c r="B81" s="141" t="s">
        <v>558</v>
      </c>
      <c r="C81" s="1035"/>
      <c r="D81" s="1035"/>
      <c r="E81" s="1035"/>
      <c r="F81" s="1035"/>
      <c r="G81" s="1035"/>
      <c r="H81" s="1035"/>
      <c r="I81" s="1035"/>
      <c r="J81" s="1035"/>
      <c r="K81" s="1035"/>
      <c r="L81" s="1035"/>
      <c r="M81" s="2"/>
      <c r="N81" s="2"/>
      <c r="O81" s="2"/>
    </row>
    <row r="82" spans="1:15" s="1015" customFormat="1" ht="15" customHeight="1">
      <c r="A82" s="472"/>
      <c r="B82" s="141" t="s">
        <v>559</v>
      </c>
      <c r="C82" s="1035"/>
      <c r="D82" s="1035"/>
      <c r="E82" s="1035"/>
      <c r="F82" s="1035"/>
      <c r="G82" s="1035"/>
      <c r="H82" s="1035"/>
      <c r="I82" s="1035"/>
      <c r="J82" s="1035"/>
      <c r="K82" s="1035"/>
      <c r="L82" s="1035"/>
      <c r="M82" s="2"/>
      <c r="N82" s="2"/>
      <c r="O82" s="2"/>
    </row>
    <row r="83" spans="1:15" s="1015" customFormat="1" ht="15" customHeight="1">
      <c r="A83" s="472"/>
      <c r="B83" s="509"/>
      <c r="C83" s="1035"/>
      <c r="D83" s="1035"/>
      <c r="E83" s="1035"/>
      <c r="F83" s="1035"/>
      <c r="G83" s="1035"/>
      <c r="H83" s="1035"/>
      <c r="I83" s="1035"/>
      <c r="J83" s="1035"/>
      <c r="K83" s="1035"/>
      <c r="L83" s="1035"/>
      <c r="M83" s="2"/>
      <c r="N83" s="2"/>
      <c r="O83" s="2"/>
    </row>
    <row r="84" spans="1:15" s="1015" customFormat="1" ht="15" customHeight="1">
      <c r="A84" s="472"/>
      <c r="B84" s="509"/>
      <c r="C84" s="1035"/>
      <c r="D84" s="1035"/>
      <c r="E84" s="1035"/>
      <c r="F84" s="1035"/>
      <c r="G84" s="1035"/>
      <c r="H84" s="1035"/>
      <c r="I84" s="1035"/>
      <c r="J84" s="1035"/>
      <c r="K84" s="1035"/>
      <c r="L84" s="1035"/>
      <c r="M84" s="2"/>
      <c r="N84" s="2"/>
      <c r="O84" s="2"/>
    </row>
    <row r="85" spans="1:15" s="1015" customFormat="1" ht="15" customHeight="1">
      <c r="A85" s="472"/>
      <c r="B85" s="509"/>
      <c r="C85" s="1035"/>
      <c r="D85" s="1035"/>
      <c r="E85" s="1035"/>
      <c r="F85" s="1035"/>
      <c r="G85" s="1035"/>
      <c r="H85" s="1035"/>
      <c r="I85" s="1035"/>
      <c r="J85" s="1035"/>
      <c r="K85" s="1035"/>
      <c r="L85" s="1035"/>
      <c r="M85" s="2"/>
      <c r="N85" s="2"/>
      <c r="O85" s="2"/>
    </row>
    <row r="86" spans="1:15" s="1015" customFormat="1" ht="15" customHeight="1">
      <c r="A86" s="472"/>
      <c r="B86" s="509"/>
      <c r="C86" s="1035"/>
      <c r="D86" s="1035"/>
      <c r="E86" s="1035"/>
      <c r="F86" s="1035"/>
      <c r="G86" s="1035"/>
      <c r="H86" s="1035"/>
      <c r="I86" s="1035"/>
      <c r="J86" s="1035"/>
      <c r="K86" s="1035"/>
      <c r="L86" s="1035"/>
      <c r="M86" s="2"/>
      <c r="N86" s="2"/>
      <c r="O86" s="2"/>
    </row>
    <row r="87" spans="1:15" s="1015" customFormat="1" ht="15" customHeight="1">
      <c r="A87" s="472"/>
      <c r="B87" s="509"/>
      <c r="C87" s="1035"/>
      <c r="D87" s="1035"/>
      <c r="E87" s="1035"/>
      <c r="F87" s="1035"/>
      <c r="G87" s="1035"/>
      <c r="H87" s="1035"/>
      <c r="I87" s="1035"/>
      <c r="J87" s="1035"/>
      <c r="K87" s="1035"/>
      <c r="L87" s="1035"/>
      <c r="M87" s="2"/>
      <c r="N87" s="2"/>
      <c r="O87" s="2"/>
    </row>
    <row r="88" spans="1:15" s="1015" customFormat="1" ht="15" customHeight="1">
      <c r="A88" s="472"/>
      <c r="B88" s="509"/>
      <c r="C88" s="1035"/>
      <c r="D88" s="1035"/>
      <c r="E88" s="1035"/>
      <c r="F88" s="1035"/>
      <c r="G88" s="1035"/>
      <c r="H88" s="1035"/>
      <c r="I88" s="1035"/>
      <c r="J88" s="1035"/>
      <c r="K88" s="1035"/>
      <c r="L88" s="1035"/>
      <c r="M88" s="2"/>
      <c r="N88" s="2"/>
      <c r="O88" s="2"/>
    </row>
    <row r="89" spans="1:15" s="1015" customFormat="1" ht="15" customHeight="1">
      <c r="A89" s="472"/>
      <c r="B89" s="509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2"/>
      <c r="N89" s="2"/>
      <c r="O89" s="2"/>
    </row>
    <row r="90" spans="1:15" s="1015" customFormat="1" ht="15" customHeight="1">
      <c r="A90" s="472"/>
      <c r="B90" s="509"/>
      <c r="C90" s="1035"/>
      <c r="D90" s="1035"/>
      <c r="E90" s="1035"/>
      <c r="F90" s="1035"/>
      <c r="G90" s="1035"/>
      <c r="H90" s="1035"/>
      <c r="I90" s="1035"/>
      <c r="J90" s="1035"/>
      <c r="K90" s="1035"/>
      <c r="L90" s="1035"/>
      <c r="M90" s="2"/>
      <c r="N90" s="2"/>
      <c r="O90" s="2"/>
    </row>
    <row r="91" spans="1:15" s="1015" customFormat="1" ht="15" customHeight="1">
      <c r="A91" s="472"/>
      <c r="B91" s="509"/>
      <c r="C91" s="1035"/>
      <c r="D91" s="1035"/>
      <c r="E91" s="1035"/>
      <c r="F91" s="11" t="s">
        <v>487</v>
      </c>
      <c r="G91" s="1035"/>
      <c r="H91" s="1035"/>
      <c r="I91" s="1035"/>
      <c r="J91" s="1035"/>
      <c r="K91" s="1035"/>
      <c r="L91" s="1035"/>
      <c r="M91" s="2"/>
      <c r="N91" s="2"/>
      <c r="O91" s="2"/>
    </row>
    <row r="92" spans="1:15" s="1015" customFormat="1" ht="15" customHeight="1">
      <c r="A92" s="472"/>
      <c r="B92" s="509"/>
      <c r="C92" s="1035"/>
      <c r="D92" s="1035"/>
      <c r="E92" s="1035"/>
      <c r="F92" s="11"/>
      <c r="G92" s="1035"/>
      <c r="H92" s="1035"/>
      <c r="I92" s="1035"/>
      <c r="J92" s="1035"/>
      <c r="K92" s="1035"/>
      <c r="L92" s="1035"/>
      <c r="M92" s="2"/>
      <c r="N92" s="2"/>
      <c r="O92" s="2"/>
    </row>
    <row r="93" spans="1:15" s="1015" customFormat="1" ht="15" customHeight="1">
      <c r="A93" s="472"/>
      <c r="B93" s="509"/>
      <c r="C93" s="1035"/>
      <c r="D93" s="1035"/>
      <c r="E93" s="1035"/>
      <c r="F93" s="11"/>
      <c r="G93" s="1035"/>
      <c r="H93" s="1035"/>
      <c r="I93" s="1035"/>
      <c r="J93" s="1035"/>
      <c r="K93" s="1035"/>
      <c r="L93" s="1035"/>
      <c r="M93" s="2"/>
      <c r="N93" s="2"/>
      <c r="O93" s="2"/>
    </row>
    <row r="94" spans="1:15" s="1015" customFormat="1" ht="15" customHeight="1">
      <c r="A94" s="472"/>
      <c r="B94" s="509"/>
      <c r="C94" s="1035"/>
      <c r="D94" s="1035"/>
      <c r="E94" s="1035"/>
      <c r="F94" s="11"/>
      <c r="G94" s="1035"/>
      <c r="H94" s="1035"/>
      <c r="I94" s="1035"/>
      <c r="J94" s="1035"/>
      <c r="K94" s="1035"/>
      <c r="L94" s="1035"/>
      <c r="M94" s="2"/>
      <c r="N94" s="2"/>
      <c r="O94" s="2"/>
    </row>
    <row r="95" spans="1:15" s="1015" customFormat="1" ht="15" customHeight="1">
      <c r="A95" s="472"/>
      <c r="B95" s="509"/>
      <c r="C95" s="1035"/>
      <c r="D95" s="1035"/>
      <c r="E95" s="1035"/>
      <c r="F95" s="1035"/>
      <c r="G95" s="1035"/>
      <c r="H95" s="1035"/>
      <c r="I95" s="1035"/>
      <c r="J95" s="1035"/>
      <c r="K95" s="1035"/>
      <c r="L95" s="1035"/>
      <c r="M95" s="2"/>
      <c r="N95" s="2"/>
      <c r="O95" s="2"/>
    </row>
    <row r="96" spans="2:15" s="1015" customFormat="1" ht="17.25" customHeight="1">
      <c r="B96" s="53" t="s">
        <v>488</v>
      </c>
      <c r="C96" s="54"/>
      <c r="D96" s="54"/>
      <c r="E96" s="54"/>
      <c r="F96" s="54"/>
      <c r="G96" s="55"/>
      <c r="H96" s="55"/>
      <c r="I96" s="55"/>
      <c r="J96" s="55"/>
      <c r="K96" s="112">
        <v>45</v>
      </c>
      <c r="L96" s="1035"/>
      <c r="M96" s="2"/>
      <c r="N96" s="2"/>
      <c r="O96" s="2"/>
    </row>
    <row r="97" spans="1:15" s="1015" customFormat="1" ht="15" customHeight="1">
      <c r="A97" s="472"/>
      <c r="B97" s="509"/>
      <c r="C97" s="1035"/>
      <c r="D97" s="1035"/>
      <c r="E97" s="1035"/>
      <c r="F97" s="1035"/>
      <c r="G97" s="1035"/>
      <c r="H97" s="1035"/>
      <c r="I97" s="1035"/>
      <c r="J97" s="1035"/>
      <c r="K97" s="1035"/>
      <c r="L97" s="1035"/>
      <c r="M97" s="2"/>
      <c r="N97" s="2"/>
      <c r="O97" s="2"/>
    </row>
    <row r="98" spans="1:15" s="1015" customFormat="1" ht="15" customHeight="1">
      <c r="A98" s="472"/>
      <c r="B98" s="509"/>
      <c r="C98" s="1035"/>
      <c r="D98" s="1035"/>
      <c r="E98" s="1035"/>
      <c r="F98" s="1035"/>
      <c r="G98" s="1035"/>
      <c r="H98" s="1035"/>
      <c r="I98" s="1035"/>
      <c r="J98" s="1035"/>
      <c r="K98" s="1035"/>
      <c r="L98" s="1035"/>
      <c r="M98" s="2"/>
      <c r="N98" s="2"/>
      <c r="O98" s="2"/>
    </row>
    <row r="99" s="1015" customFormat="1" ht="18.75" customHeight="1"/>
    <row r="100" spans="1:12" s="1015" customFormat="1" ht="14.25" customHeight="1">
      <c r="A100" s="321"/>
      <c r="B100" s="442"/>
      <c r="C100" s="321"/>
      <c r="D100" s="321"/>
      <c r="E100" s="321"/>
      <c r="F100" s="321"/>
      <c r="G100" s="328"/>
      <c r="I100" s="2"/>
      <c r="J100" s="329"/>
      <c r="K100" s="329"/>
      <c r="L100" s="329"/>
    </row>
    <row r="101" spans="1:12" ht="15.75">
      <c r="A101" s="50"/>
      <c r="B101" s="289"/>
      <c r="C101" s="320"/>
      <c r="D101" s="320"/>
      <c r="E101" s="186"/>
      <c r="F101" s="336"/>
      <c r="G101" s="320"/>
      <c r="H101" s="320"/>
      <c r="I101" s="320"/>
      <c r="J101" s="320"/>
      <c r="K101" s="289"/>
      <c r="L101" s="2"/>
    </row>
    <row r="102" spans="1:12" ht="15.75">
      <c r="A102" s="289"/>
      <c r="C102" s="319"/>
      <c r="D102" s="320"/>
      <c r="E102" s="320"/>
      <c r="F102" s="320"/>
      <c r="G102" s="320"/>
      <c r="H102" s="320"/>
      <c r="I102" s="320"/>
      <c r="J102" s="320"/>
      <c r="K102" s="320"/>
      <c r="L102" s="320"/>
    </row>
    <row r="103" spans="1:12" ht="15.75">
      <c r="A103" s="289"/>
      <c r="B103" s="289"/>
      <c r="C103" s="319"/>
      <c r="D103" s="320"/>
      <c r="E103" s="320"/>
      <c r="F103" s="320"/>
      <c r="G103" s="320"/>
      <c r="H103" s="320"/>
      <c r="I103" s="320"/>
      <c r="J103" s="320"/>
      <c r="K103" s="320"/>
      <c r="L103" s="320"/>
    </row>
    <row r="104" ht="14.25" customHeight="1">
      <c r="D104" s="510"/>
    </row>
    <row r="105" spans="3:12" ht="14.25" customHeight="1">
      <c r="C105" s="320"/>
      <c r="D105" s="320"/>
      <c r="E105" s="186"/>
      <c r="F105" s="336"/>
      <c r="G105" s="320"/>
      <c r="H105" s="320"/>
      <c r="I105" s="320"/>
      <c r="J105" s="320"/>
      <c r="K105" s="289"/>
      <c r="L105" s="2"/>
    </row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</sheetData>
  <sheetProtection selectLockedCells="1" selectUnlockedCells="1"/>
  <mergeCells count="3">
    <mergeCell ref="B71:L71"/>
    <mergeCell ref="B76:L76"/>
    <mergeCell ref="B78:L78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L40"/>
  <sheetViews>
    <sheetView zoomScaleSheetLayoutView="90" workbookViewId="0" topLeftCell="A1">
      <selection activeCell="A2" sqref="A2"/>
    </sheetView>
  </sheetViews>
  <sheetFormatPr defaultColWidth="9.140625" defaultRowHeight="12.75"/>
  <cols>
    <col min="1" max="1" width="5.00390625" style="460" customWidth="1"/>
    <col min="2" max="2" width="65.421875" style="460" customWidth="1"/>
    <col min="3" max="3" width="7.28125" style="460" customWidth="1"/>
    <col min="4" max="4" width="8.140625" style="460" customWidth="1"/>
    <col min="5" max="5" width="12.28125" style="461" customWidth="1"/>
    <col min="6" max="6" width="15.421875" style="460" customWidth="1"/>
    <col min="7" max="7" width="11.140625" style="461" customWidth="1"/>
    <col min="8" max="8" width="15.8515625" style="460" customWidth="1"/>
    <col min="9" max="12" width="14.28125" style="460" customWidth="1"/>
    <col min="13" max="16384" width="9.140625" style="460" customWidth="1"/>
  </cols>
  <sheetData>
    <row r="1" spans="1:1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220"/>
      <c r="B2" s="298" t="s">
        <v>233</v>
      </c>
      <c r="C2" s="220"/>
      <c r="D2" s="220"/>
      <c r="E2" s="2"/>
      <c r="F2" s="2"/>
      <c r="G2" s="2"/>
      <c r="H2" s="2"/>
      <c r="I2" s="2"/>
      <c r="J2" s="2"/>
      <c r="K2" s="5" t="s">
        <v>438</v>
      </c>
      <c r="L2" s="2"/>
    </row>
    <row r="3" spans="1:12" ht="16.5" customHeight="1">
      <c r="A3" s="220"/>
      <c r="B3" s="220"/>
      <c r="C3" s="220"/>
      <c r="D3" s="220"/>
      <c r="E3" s="2"/>
      <c r="F3" s="9" t="s">
        <v>125</v>
      </c>
      <c r="G3" s="2"/>
      <c r="H3" s="2"/>
      <c r="I3" s="2"/>
      <c r="J3" s="2"/>
      <c r="K3" s="5" t="s">
        <v>440</v>
      </c>
      <c r="L3" s="2"/>
    </row>
    <row r="4" spans="1:12" ht="16.5" customHeight="1">
      <c r="A4" s="220"/>
      <c r="B4" s="463" t="s">
        <v>73</v>
      </c>
      <c r="C4" s="220"/>
      <c r="D4" s="220"/>
      <c r="E4" s="2"/>
      <c r="F4" s="2"/>
      <c r="G4" s="2"/>
      <c r="H4" s="2"/>
      <c r="I4" s="2"/>
      <c r="J4" s="2"/>
      <c r="K4" s="12" t="s">
        <v>441</v>
      </c>
      <c r="L4" s="2"/>
    </row>
    <row r="5" spans="1:12" ht="16.5" customHeight="1">
      <c r="A5" s="894"/>
      <c r="B5" s="895"/>
      <c r="C5" s="896"/>
      <c r="D5" s="894"/>
      <c r="E5" s="897" t="s">
        <v>562</v>
      </c>
      <c r="F5" s="897" t="s">
        <v>563</v>
      </c>
      <c r="G5" s="894" t="s">
        <v>564</v>
      </c>
      <c r="H5" s="894" t="s">
        <v>563</v>
      </c>
      <c r="I5" s="898"/>
      <c r="J5" s="894" t="s">
        <v>565</v>
      </c>
      <c r="K5" s="894" t="s">
        <v>566</v>
      </c>
      <c r="L5" s="894" t="s">
        <v>567</v>
      </c>
    </row>
    <row r="6" spans="1:12" ht="16.5" customHeight="1">
      <c r="A6" s="899" t="s">
        <v>442</v>
      </c>
      <c r="B6" s="900" t="s">
        <v>443</v>
      </c>
      <c r="C6" s="901" t="s">
        <v>514</v>
      </c>
      <c r="D6" s="899" t="s">
        <v>515</v>
      </c>
      <c r="E6" s="902" t="s">
        <v>568</v>
      </c>
      <c r="F6" s="902" t="s">
        <v>569</v>
      </c>
      <c r="G6" s="899" t="s">
        <v>570</v>
      </c>
      <c r="H6" s="899" t="s">
        <v>569</v>
      </c>
      <c r="I6" s="903" t="s">
        <v>520</v>
      </c>
      <c r="J6" s="899" t="s">
        <v>571</v>
      </c>
      <c r="K6" s="899" t="s">
        <v>572</v>
      </c>
      <c r="L6" s="899" t="s">
        <v>573</v>
      </c>
    </row>
    <row r="7" spans="1:12" ht="16.5" customHeight="1" thickBot="1">
      <c r="A7" s="899"/>
      <c r="B7" s="900"/>
      <c r="C7" s="901"/>
      <c r="D7" s="899"/>
      <c r="E7" s="902" t="s">
        <v>574</v>
      </c>
      <c r="F7" s="902" t="s">
        <v>574</v>
      </c>
      <c r="G7" s="899"/>
      <c r="H7" s="899" t="s">
        <v>575</v>
      </c>
      <c r="I7" s="1062"/>
      <c r="J7" s="900"/>
      <c r="K7" s="899" t="s">
        <v>576</v>
      </c>
      <c r="L7" s="899" t="s">
        <v>575</v>
      </c>
    </row>
    <row r="8" spans="1:12" ht="36" customHeight="1">
      <c r="A8" s="1050" t="s">
        <v>454</v>
      </c>
      <c r="B8" s="1169" t="s">
        <v>74</v>
      </c>
      <c r="C8" s="1052" t="s">
        <v>533</v>
      </c>
      <c r="D8" s="1050">
        <v>4</v>
      </c>
      <c r="E8" s="1048"/>
      <c r="F8" s="1044"/>
      <c r="G8" s="1046"/>
      <c r="H8" s="1044"/>
      <c r="I8" s="1038"/>
      <c r="J8" s="1042"/>
      <c r="K8" s="1036"/>
      <c r="L8" s="1040"/>
    </row>
    <row r="9" spans="1:12" ht="36" customHeight="1">
      <c r="A9" s="1051" t="s">
        <v>458</v>
      </c>
      <c r="B9" s="1170" t="s">
        <v>75</v>
      </c>
      <c r="C9" s="1053" t="s">
        <v>533</v>
      </c>
      <c r="D9" s="1051">
        <v>10</v>
      </c>
      <c r="E9" s="1049"/>
      <c r="F9" s="1045"/>
      <c r="G9" s="1047"/>
      <c r="H9" s="1045"/>
      <c r="I9" s="1039"/>
      <c r="J9" s="1043"/>
      <c r="K9" s="1037"/>
      <c r="L9" s="1041"/>
    </row>
    <row r="10" spans="1:12" s="465" customFormat="1" ht="36" customHeight="1">
      <c r="A10" s="1051" t="s">
        <v>461</v>
      </c>
      <c r="B10" s="1170" t="s">
        <v>76</v>
      </c>
      <c r="C10" s="1053" t="s">
        <v>645</v>
      </c>
      <c r="D10" s="1051">
        <v>20</v>
      </c>
      <c r="E10" s="1049"/>
      <c r="F10" s="1045"/>
      <c r="G10" s="1047"/>
      <c r="H10" s="1045"/>
      <c r="I10" s="1039"/>
      <c r="J10" s="1043"/>
      <c r="K10" s="1037"/>
      <c r="L10" s="1041"/>
    </row>
    <row r="11" spans="1:12" s="465" customFormat="1" ht="36" customHeight="1" thickBot="1">
      <c r="A11" s="1117" t="s">
        <v>465</v>
      </c>
      <c r="B11" s="1296" t="s">
        <v>77</v>
      </c>
      <c r="C11" s="1171" t="s">
        <v>645</v>
      </c>
      <c r="D11" s="1117">
        <v>2</v>
      </c>
      <c r="E11" s="1054"/>
      <c r="F11" s="1055"/>
      <c r="G11" s="1056"/>
      <c r="H11" s="1055"/>
      <c r="I11" s="1057"/>
      <c r="J11" s="1058"/>
      <c r="K11" s="1059"/>
      <c r="L11" s="1060"/>
    </row>
    <row r="12" spans="1:12" s="2" customFormat="1" ht="30" customHeight="1" thickBot="1">
      <c r="A12" s="261"/>
      <c r="B12" s="261"/>
      <c r="C12" s="261"/>
      <c r="D12" s="261"/>
      <c r="E12" s="284" t="s">
        <v>510</v>
      </c>
      <c r="F12" s="363"/>
      <c r="G12" s="284" t="s">
        <v>510</v>
      </c>
      <c r="H12" s="363"/>
      <c r="I12" s="261"/>
      <c r="J12" s="261"/>
      <c r="K12" s="261"/>
      <c r="L12" s="261"/>
    </row>
    <row r="13" spans="1:12" s="2" customFormat="1" ht="19.5" customHeight="1">
      <c r="A13" s="261"/>
      <c r="B13" s="261"/>
      <c r="C13" s="261"/>
      <c r="D13" s="261"/>
      <c r="E13" s="284"/>
      <c r="F13" s="259"/>
      <c r="G13" s="284"/>
      <c r="H13" s="259"/>
      <c r="I13" s="261"/>
      <c r="J13" s="261"/>
      <c r="K13" s="261"/>
      <c r="L13" s="261"/>
    </row>
    <row r="14" spans="1:12" s="2" customFormat="1" ht="19.5" customHeight="1">
      <c r="A14" s="261"/>
      <c r="B14" s="1235" t="s">
        <v>423</v>
      </c>
      <c r="C14" s="261"/>
      <c r="D14" s="261"/>
      <c r="E14" s="284"/>
      <c r="F14" s="259"/>
      <c r="G14" s="284"/>
      <c r="H14" s="259"/>
      <c r="I14" s="261"/>
      <c r="J14" s="261"/>
      <c r="K14" s="261"/>
      <c r="L14" s="261"/>
    </row>
    <row r="15" spans="1:12" s="2" customFormat="1" ht="19.5" customHeight="1">
      <c r="A15" s="261"/>
      <c r="B15" s="1235"/>
      <c r="C15" s="261"/>
      <c r="D15" s="261"/>
      <c r="E15" s="284"/>
      <c r="F15" s="259"/>
      <c r="G15" s="284"/>
      <c r="H15" s="259"/>
      <c r="I15" s="261"/>
      <c r="J15" s="261"/>
      <c r="K15" s="261"/>
      <c r="L15" s="261"/>
    </row>
    <row r="16" spans="1:11" ht="16.5" customHeight="1">
      <c r="A16" s="468"/>
      <c r="B16" s="463" t="s">
        <v>600</v>
      </c>
      <c r="C16" s="468"/>
      <c r="D16" s="468"/>
      <c r="E16" s="469"/>
      <c r="F16" s="468"/>
      <c r="G16" s="469"/>
      <c r="H16" s="468"/>
      <c r="I16" s="468"/>
      <c r="J16" s="468"/>
      <c r="K16" s="468"/>
    </row>
    <row r="17" spans="1:12" ht="27" customHeight="1">
      <c r="A17" s="476"/>
      <c r="B17" s="1266" t="s">
        <v>98</v>
      </c>
      <c r="C17" s="1266"/>
      <c r="D17" s="1266"/>
      <c r="E17" s="1266"/>
      <c r="F17" s="1266"/>
      <c r="G17" s="1266"/>
      <c r="H17" s="1266"/>
      <c r="I17" s="1266"/>
      <c r="J17" s="1266"/>
      <c r="K17" s="1266"/>
      <c r="L17" s="1266"/>
    </row>
    <row r="18" spans="1:12" ht="14.25" customHeight="1">
      <c r="A18" s="476"/>
      <c r="B18" s="516" t="s">
        <v>99</v>
      </c>
      <c r="C18" s="517"/>
      <c r="D18" s="517"/>
      <c r="E18" s="517"/>
      <c r="F18" s="517"/>
      <c r="G18" s="517"/>
      <c r="H18" s="517"/>
      <c r="I18" s="517"/>
      <c r="J18" s="517"/>
      <c r="K18" s="518"/>
      <c r="L18" s="518"/>
    </row>
    <row r="19" spans="1:12" ht="14.25" customHeight="1">
      <c r="A19" s="476"/>
      <c r="B19" s="1230" t="s">
        <v>49</v>
      </c>
      <c r="C19" s="517"/>
      <c r="D19" s="517"/>
      <c r="E19" s="517"/>
      <c r="F19" s="517"/>
      <c r="G19" s="517"/>
      <c r="H19" s="517"/>
      <c r="I19" s="517"/>
      <c r="J19" s="517"/>
      <c r="K19" s="518"/>
      <c r="L19" s="518"/>
    </row>
    <row r="20" spans="1:12" ht="14.25" customHeight="1">
      <c r="A20" s="476"/>
      <c r="B20" s="1231" t="s">
        <v>50</v>
      </c>
      <c r="C20" s="517"/>
      <c r="D20" s="517"/>
      <c r="E20" s="517"/>
      <c r="F20" s="517"/>
      <c r="G20" s="517"/>
      <c r="H20" s="517"/>
      <c r="I20" s="517"/>
      <c r="J20" s="517"/>
      <c r="K20" s="518"/>
      <c r="L20" s="518"/>
    </row>
    <row r="21" spans="1:12" ht="14.25" customHeight="1">
      <c r="A21" s="476"/>
      <c r="B21" s="1230" t="s">
        <v>50</v>
      </c>
      <c r="C21" s="517"/>
      <c r="D21" s="517"/>
      <c r="E21" s="517"/>
      <c r="F21" s="517"/>
      <c r="G21" s="517"/>
      <c r="H21" s="517"/>
      <c r="I21" s="517"/>
      <c r="J21" s="517"/>
      <c r="K21" s="518"/>
      <c r="L21" s="518"/>
    </row>
    <row r="22" spans="1:12" ht="16.5" customHeight="1">
      <c r="A22" s="476"/>
      <c r="B22" s="1266" t="s">
        <v>100</v>
      </c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</row>
    <row r="23" spans="1:12" ht="28.5" customHeight="1">
      <c r="A23" s="467"/>
      <c r="B23" s="1266" t="s">
        <v>101</v>
      </c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</row>
    <row r="24" spans="1:2" ht="16.5" customHeight="1">
      <c r="A24" s="467"/>
      <c r="B24" s="292"/>
    </row>
    <row r="25" spans="1:2" ht="14.25" customHeight="1">
      <c r="A25" s="467"/>
      <c r="B25" s="475"/>
    </row>
    <row r="26" spans="2:8" ht="16.5" customHeight="1">
      <c r="B26" s="141" t="s">
        <v>557</v>
      </c>
      <c r="H26" s="186"/>
    </row>
    <row r="27" spans="2:8" ht="16.5" customHeight="1">
      <c r="B27" s="141" t="s">
        <v>558</v>
      </c>
      <c r="H27" s="186"/>
    </row>
    <row r="28" spans="2:10" ht="16.5" customHeight="1">
      <c r="B28" s="141" t="s">
        <v>559</v>
      </c>
      <c r="C28" s="467"/>
      <c r="D28" s="467"/>
      <c r="E28" s="467"/>
      <c r="F28" s="479"/>
      <c r="G28" s="467"/>
      <c r="H28" s="467"/>
      <c r="I28" s="467"/>
      <c r="J28" s="467"/>
    </row>
    <row r="29" ht="16.5" customHeight="1"/>
    <row r="30" spans="2:11" ht="16.5" customHeight="1">
      <c r="B30" s="289"/>
      <c r="C30" s="289"/>
      <c r="D30" s="289"/>
      <c r="E30" s="289"/>
      <c r="F30" s="289"/>
      <c r="G30" s="289"/>
      <c r="H30" s="289"/>
      <c r="I30" s="289"/>
      <c r="J30" s="289"/>
      <c r="K30" s="289"/>
    </row>
    <row r="35" ht="15.75">
      <c r="F35" s="11" t="s">
        <v>487</v>
      </c>
    </row>
    <row r="40" spans="2:11" ht="18.75">
      <c r="B40" s="53" t="s">
        <v>488</v>
      </c>
      <c r="C40" s="54"/>
      <c r="D40" s="54"/>
      <c r="E40" s="54"/>
      <c r="F40" s="54"/>
      <c r="G40" s="55"/>
      <c r="H40" s="55"/>
      <c r="I40" s="55"/>
      <c r="J40" s="55"/>
      <c r="K40" s="112">
        <v>46</v>
      </c>
    </row>
  </sheetData>
  <sheetProtection selectLockedCells="1" selectUnlockedCells="1"/>
  <mergeCells count="3">
    <mergeCell ref="B17:L17"/>
    <mergeCell ref="B22:L22"/>
    <mergeCell ref="B23:L23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AC35"/>
  <sheetViews>
    <sheetView workbookViewId="0" topLeftCell="A1">
      <selection activeCell="A2" sqref="A2"/>
    </sheetView>
  </sheetViews>
  <sheetFormatPr defaultColWidth="9.140625" defaultRowHeight="12.75"/>
  <cols>
    <col min="1" max="1" width="5.00390625" style="460" customWidth="1"/>
    <col min="2" max="2" width="72.421875" style="460" customWidth="1"/>
    <col min="3" max="3" width="7.28125" style="460" customWidth="1"/>
    <col min="4" max="4" width="8.140625" style="460" customWidth="1"/>
    <col min="5" max="5" width="12.28125" style="461" customWidth="1"/>
    <col min="6" max="6" width="13.57421875" style="460" customWidth="1"/>
    <col min="7" max="7" width="9.421875" style="461" customWidth="1"/>
    <col min="8" max="8" width="13.57421875" style="460" customWidth="1"/>
    <col min="9" max="12" width="14.28125" style="460" customWidth="1"/>
    <col min="13" max="16384" width="9.140625" style="460" customWidth="1"/>
  </cols>
  <sheetData>
    <row r="1" spans="1:1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220"/>
      <c r="B2" s="298" t="s">
        <v>233</v>
      </c>
      <c r="C2" s="220"/>
      <c r="D2" s="220"/>
      <c r="E2" s="2"/>
      <c r="F2" s="2"/>
      <c r="G2" s="2"/>
      <c r="H2" s="2"/>
      <c r="I2" s="2"/>
      <c r="J2" s="2"/>
      <c r="K2" s="5" t="s">
        <v>438</v>
      </c>
      <c r="L2" s="2"/>
    </row>
    <row r="3" spans="1:12" ht="16.5" customHeight="1">
      <c r="A3" s="220"/>
      <c r="B3" s="220"/>
      <c r="C3" s="220"/>
      <c r="D3" s="220"/>
      <c r="E3" s="2"/>
      <c r="F3" s="9" t="s">
        <v>144</v>
      </c>
      <c r="G3" s="2"/>
      <c r="H3" s="2"/>
      <c r="I3" s="2"/>
      <c r="J3" s="2"/>
      <c r="K3" s="5" t="s">
        <v>440</v>
      </c>
      <c r="L3" s="2"/>
    </row>
    <row r="4" spans="1:12" ht="16.5" customHeight="1">
      <c r="A4" s="220"/>
      <c r="B4" s="463" t="s">
        <v>102</v>
      </c>
      <c r="C4" s="220"/>
      <c r="D4" s="220"/>
      <c r="E4" s="2"/>
      <c r="F4" s="2"/>
      <c r="G4" s="2"/>
      <c r="H4" s="2"/>
      <c r="I4" s="2"/>
      <c r="J4" s="2"/>
      <c r="K4" s="12" t="s">
        <v>441</v>
      </c>
      <c r="L4" s="2"/>
    </row>
    <row r="5" spans="1:12" ht="16.5" customHeight="1">
      <c r="A5" s="894"/>
      <c r="B5" s="895"/>
      <c r="C5" s="896"/>
      <c r="D5" s="894"/>
      <c r="E5" s="897" t="s">
        <v>562</v>
      </c>
      <c r="F5" s="897" t="s">
        <v>563</v>
      </c>
      <c r="G5" s="894" t="s">
        <v>564</v>
      </c>
      <c r="H5" s="894" t="s">
        <v>563</v>
      </c>
      <c r="I5" s="898"/>
      <c r="J5" s="894" t="s">
        <v>565</v>
      </c>
      <c r="K5" s="894" t="s">
        <v>566</v>
      </c>
      <c r="L5" s="894" t="s">
        <v>567</v>
      </c>
    </row>
    <row r="6" spans="1:12" ht="16.5" customHeight="1">
      <c r="A6" s="899" t="s">
        <v>442</v>
      </c>
      <c r="B6" s="900" t="s">
        <v>443</v>
      </c>
      <c r="C6" s="901" t="s">
        <v>514</v>
      </c>
      <c r="D6" s="899" t="s">
        <v>515</v>
      </c>
      <c r="E6" s="902" t="s">
        <v>568</v>
      </c>
      <c r="F6" s="902" t="s">
        <v>569</v>
      </c>
      <c r="G6" s="899" t="s">
        <v>570</v>
      </c>
      <c r="H6" s="899" t="s">
        <v>569</v>
      </c>
      <c r="I6" s="903" t="s">
        <v>520</v>
      </c>
      <c r="J6" s="899" t="s">
        <v>571</v>
      </c>
      <c r="K6" s="899" t="s">
        <v>572</v>
      </c>
      <c r="L6" s="899" t="s">
        <v>573</v>
      </c>
    </row>
    <row r="7" spans="1:12" ht="16.5" customHeight="1" thickBot="1">
      <c r="A7" s="899"/>
      <c r="B7" s="904"/>
      <c r="C7" s="905"/>
      <c r="D7" s="906"/>
      <c r="E7" s="907" t="s">
        <v>574</v>
      </c>
      <c r="F7" s="902" t="s">
        <v>574</v>
      </c>
      <c r="G7" s="899"/>
      <c r="H7" s="899" t="s">
        <v>575</v>
      </c>
      <c r="I7" s="908"/>
      <c r="J7" s="900"/>
      <c r="K7" s="906" t="s">
        <v>576</v>
      </c>
      <c r="L7" s="906" t="s">
        <v>575</v>
      </c>
    </row>
    <row r="8" spans="1:12" ht="19.5" customHeight="1">
      <c r="A8" s="1050" t="s">
        <v>454</v>
      </c>
      <c r="B8" s="1172" t="s">
        <v>103</v>
      </c>
      <c r="C8" s="358" t="s">
        <v>533</v>
      </c>
      <c r="D8" s="358">
        <v>3</v>
      </c>
      <c r="E8" s="522"/>
      <c r="F8" s="523"/>
      <c r="G8" s="524"/>
      <c r="H8" s="523"/>
      <c r="I8" s="525"/>
      <c r="J8" s="383"/>
      <c r="K8" s="526"/>
      <c r="L8" s="523"/>
    </row>
    <row r="9" spans="1:12" ht="19.5" customHeight="1">
      <c r="A9" s="1051" t="s">
        <v>458</v>
      </c>
      <c r="B9" s="956" t="s">
        <v>104</v>
      </c>
      <c r="C9" s="361" t="s">
        <v>533</v>
      </c>
      <c r="D9" s="361">
        <v>2</v>
      </c>
      <c r="E9" s="511"/>
      <c r="F9" s="512"/>
      <c r="G9" s="513"/>
      <c r="H9" s="512"/>
      <c r="I9" s="514"/>
      <c r="J9" s="391"/>
      <c r="K9" s="515"/>
      <c r="L9" s="512"/>
    </row>
    <row r="10" spans="1:29" s="50" customFormat="1" ht="19.5" customHeight="1">
      <c r="A10" s="1051" t="s">
        <v>461</v>
      </c>
      <c r="B10" s="956" t="s">
        <v>105</v>
      </c>
      <c r="C10" s="361" t="s">
        <v>533</v>
      </c>
      <c r="D10" s="361">
        <v>2</v>
      </c>
      <c r="E10" s="511"/>
      <c r="F10" s="512"/>
      <c r="G10" s="513"/>
      <c r="H10" s="512"/>
      <c r="I10" s="514"/>
      <c r="J10" s="391"/>
      <c r="K10" s="515"/>
      <c r="L10" s="74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</row>
    <row r="11" spans="1:12" ht="19.5" customHeight="1">
      <c r="A11" s="1051" t="s">
        <v>465</v>
      </c>
      <c r="B11" s="956" t="s">
        <v>106</v>
      </c>
      <c r="C11" s="361" t="s">
        <v>533</v>
      </c>
      <c r="D11" s="361">
        <v>2</v>
      </c>
      <c r="E11" s="511"/>
      <c r="F11" s="512"/>
      <c r="G11" s="513"/>
      <c r="H11" s="512"/>
      <c r="I11" s="514"/>
      <c r="J11" s="391"/>
      <c r="K11" s="515"/>
      <c r="L11" s="74"/>
    </row>
    <row r="12" spans="1:12" ht="35.25" customHeight="1">
      <c r="A12" s="1051" t="s">
        <v>467</v>
      </c>
      <c r="B12" s="956" t="s">
        <v>74</v>
      </c>
      <c r="C12" s="361" t="s">
        <v>533</v>
      </c>
      <c r="D12" s="361">
        <v>4</v>
      </c>
      <c r="E12" s="511"/>
      <c r="F12" s="512"/>
      <c r="G12" s="513"/>
      <c r="H12" s="512"/>
      <c r="I12" s="514"/>
      <c r="J12" s="391"/>
      <c r="K12" s="515"/>
      <c r="L12" s="74"/>
    </row>
    <row r="13" spans="1:12" ht="35.25" customHeight="1">
      <c r="A13" s="1051" t="s">
        <v>469</v>
      </c>
      <c r="B13" s="956" t="s">
        <v>75</v>
      </c>
      <c r="C13" s="361" t="s">
        <v>533</v>
      </c>
      <c r="D13" s="361">
        <v>10</v>
      </c>
      <c r="E13" s="511"/>
      <c r="F13" s="512"/>
      <c r="G13" s="513"/>
      <c r="H13" s="512"/>
      <c r="I13" s="514"/>
      <c r="J13" s="391"/>
      <c r="K13" s="515"/>
      <c r="L13" s="74"/>
    </row>
    <row r="14" spans="1:12" s="465" customFormat="1" ht="35.25" customHeight="1">
      <c r="A14" s="1051" t="s">
        <v>472</v>
      </c>
      <c r="B14" s="956" t="s">
        <v>107</v>
      </c>
      <c r="C14" s="361" t="s">
        <v>533</v>
      </c>
      <c r="D14" s="504">
        <v>3</v>
      </c>
      <c r="E14" s="511"/>
      <c r="F14" s="512"/>
      <c r="G14" s="513"/>
      <c r="H14" s="512"/>
      <c r="I14" s="514"/>
      <c r="J14" s="391"/>
      <c r="K14" s="515"/>
      <c r="L14" s="74"/>
    </row>
    <row r="15" spans="1:12" s="465" customFormat="1" ht="35.25" customHeight="1">
      <c r="A15" s="1051" t="s">
        <v>476</v>
      </c>
      <c r="B15" s="956" t="s">
        <v>108</v>
      </c>
      <c r="C15" s="361" t="s">
        <v>533</v>
      </c>
      <c r="D15" s="361">
        <v>10</v>
      </c>
      <c r="E15" s="511"/>
      <c r="F15" s="512"/>
      <c r="G15" s="513"/>
      <c r="H15" s="512"/>
      <c r="I15" s="514"/>
      <c r="J15" s="391"/>
      <c r="K15" s="515"/>
      <c r="L15" s="74"/>
    </row>
    <row r="16" spans="1:12" s="465" customFormat="1" ht="18" customHeight="1">
      <c r="A16" s="1051" t="s">
        <v>479</v>
      </c>
      <c r="B16" s="956" t="s">
        <v>109</v>
      </c>
      <c r="C16" s="361" t="s">
        <v>533</v>
      </c>
      <c r="D16" s="361">
        <v>2</v>
      </c>
      <c r="E16" s="511"/>
      <c r="F16" s="512"/>
      <c r="G16" s="513"/>
      <c r="H16" s="512"/>
      <c r="I16" s="514"/>
      <c r="J16" s="391"/>
      <c r="K16" s="512"/>
      <c r="L16" s="512"/>
    </row>
    <row r="17" spans="1:12" s="465" customFormat="1" ht="18" customHeight="1">
      <c r="A17" s="1051" t="s">
        <v>482</v>
      </c>
      <c r="B17" s="956" t="s">
        <v>110</v>
      </c>
      <c r="C17" s="361" t="s">
        <v>533</v>
      </c>
      <c r="D17" s="361">
        <v>2</v>
      </c>
      <c r="E17" s="511"/>
      <c r="F17" s="512"/>
      <c r="G17" s="513"/>
      <c r="H17" s="512"/>
      <c r="I17" s="514"/>
      <c r="J17" s="391"/>
      <c r="K17" s="512"/>
      <c r="L17" s="512"/>
    </row>
    <row r="18" spans="1:12" s="465" customFormat="1" ht="18" customHeight="1">
      <c r="A18" s="1051" t="s">
        <v>491</v>
      </c>
      <c r="B18" s="956" t="s">
        <v>111</v>
      </c>
      <c r="C18" s="361" t="s">
        <v>533</v>
      </c>
      <c r="D18" s="361">
        <v>4</v>
      </c>
      <c r="E18" s="511"/>
      <c r="F18" s="512"/>
      <c r="G18" s="513"/>
      <c r="H18" s="512"/>
      <c r="I18" s="514"/>
      <c r="J18" s="391"/>
      <c r="K18" s="512"/>
      <c r="L18" s="512"/>
    </row>
    <row r="19" spans="1:12" s="465" customFormat="1" ht="18" customHeight="1">
      <c r="A19" s="1051" t="s">
        <v>494</v>
      </c>
      <c r="B19" s="958" t="s">
        <v>112</v>
      </c>
      <c r="C19" s="449" t="s">
        <v>533</v>
      </c>
      <c r="D19" s="449">
        <v>3</v>
      </c>
      <c r="E19" s="1061"/>
      <c r="F19" s="527"/>
      <c r="G19" s="513"/>
      <c r="H19" s="527"/>
      <c r="I19" s="528"/>
      <c r="J19" s="529"/>
      <c r="K19" s="527"/>
      <c r="L19" s="527"/>
    </row>
    <row r="20" spans="1:12" s="465" customFormat="1" ht="36" customHeight="1">
      <c r="A20" s="1051" t="s">
        <v>497</v>
      </c>
      <c r="B20" s="958" t="s">
        <v>113</v>
      </c>
      <c r="C20" s="449" t="s">
        <v>114</v>
      </c>
      <c r="D20" s="449">
        <v>3</v>
      </c>
      <c r="E20" s="1061"/>
      <c r="F20" s="527"/>
      <c r="G20" s="530"/>
      <c r="H20" s="527"/>
      <c r="I20" s="528"/>
      <c r="J20" s="529"/>
      <c r="K20" s="527"/>
      <c r="L20" s="527"/>
    </row>
    <row r="21" spans="1:12" s="465" customFormat="1" ht="51.75" customHeight="1" thickBot="1">
      <c r="A21" s="1117" t="s">
        <v>499</v>
      </c>
      <c r="B21" s="1173" t="s">
        <v>115</v>
      </c>
      <c r="C21" s="531" t="s">
        <v>116</v>
      </c>
      <c r="D21" s="531">
        <v>4</v>
      </c>
      <c r="E21" s="532"/>
      <c r="F21" s="533"/>
      <c r="G21" s="534"/>
      <c r="H21" s="533"/>
      <c r="I21" s="535"/>
      <c r="J21" s="536"/>
      <c r="K21" s="537"/>
      <c r="L21" s="537"/>
    </row>
    <row r="22" spans="1:12" s="2" customFormat="1" ht="30" customHeight="1" thickBot="1">
      <c r="A22" s="261"/>
      <c r="B22" s="261"/>
      <c r="C22" s="261"/>
      <c r="D22" s="261"/>
      <c r="E22" s="284" t="s">
        <v>510</v>
      </c>
      <c r="F22" s="285"/>
      <c r="G22" s="284" t="s">
        <v>510</v>
      </c>
      <c r="H22" s="285"/>
      <c r="I22" s="261"/>
      <c r="J22" s="261"/>
      <c r="K22" s="261"/>
      <c r="L22" s="261"/>
    </row>
    <row r="23" spans="1:12" s="2" customFormat="1" ht="13.5" customHeight="1">
      <c r="A23" s="261"/>
      <c r="B23" s="261"/>
      <c r="C23" s="261"/>
      <c r="D23" s="261"/>
      <c r="E23" s="284"/>
      <c r="F23" s="259"/>
      <c r="G23" s="284"/>
      <c r="H23" s="259"/>
      <c r="I23" s="261"/>
      <c r="J23" s="261"/>
      <c r="K23" s="261"/>
      <c r="L23" s="261"/>
    </row>
    <row r="24" spans="1:12" s="2" customFormat="1" ht="18" customHeight="1">
      <c r="A24" s="261"/>
      <c r="B24" s="1235" t="s">
        <v>424</v>
      </c>
      <c r="C24" s="261"/>
      <c r="D24" s="261"/>
      <c r="E24" s="284"/>
      <c r="F24" s="259"/>
      <c r="G24" s="284"/>
      <c r="H24" s="259"/>
      <c r="I24" s="261"/>
      <c r="J24" s="261"/>
      <c r="K24" s="261"/>
      <c r="L24" s="261"/>
    </row>
    <row r="25" spans="1:12" s="2" customFormat="1" ht="15" customHeight="1">
      <c r="A25" s="261"/>
      <c r="B25" s="261"/>
      <c r="C25" s="261"/>
      <c r="D25" s="261"/>
      <c r="E25" s="284"/>
      <c r="F25" s="259"/>
      <c r="G25" s="284"/>
      <c r="H25" s="259"/>
      <c r="I25" s="261"/>
      <c r="J25" s="261"/>
      <c r="K25" s="261"/>
      <c r="L25" s="261"/>
    </row>
    <row r="26" spans="1:11" ht="16.5" customHeight="1">
      <c r="A26" s="468"/>
      <c r="B26" s="463" t="s">
        <v>600</v>
      </c>
      <c r="C26" s="468"/>
      <c r="D26" s="468"/>
      <c r="E26" s="469"/>
      <c r="F26" s="468"/>
      <c r="G26" s="469"/>
      <c r="H26" s="468"/>
      <c r="I26" s="468"/>
      <c r="J26" s="468"/>
      <c r="K26" s="468"/>
    </row>
    <row r="27" spans="1:12" ht="16.5" customHeight="1">
      <c r="A27" s="476"/>
      <c r="B27" s="1266" t="s">
        <v>117</v>
      </c>
      <c r="C27" s="1266"/>
      <c r="D27" s="1266"/>
      <c r="E27" s="1266"/>
      <c r="F27" s="1266"/>
      <c r="G27" s="1266"/>
      <c r="H27" s="1266"/>
      <c r="I27" s="1266"/>
      <c r="J27" s="1266"/>
      <c r="K27" s="1266"/>
      <c r="L27" s="1266"/>
    </row>
    <row r="28" spans="1:12" ht="16.5" customHeight="1">
      <c r="A28" s="467"/>
      <c r="B28" s="1266" t="s">
        <v>118</v>
      </c>
      <c r="C28" s="1266"/>
      <c r="D28" s="1266"/>
      <c r="E28" s="1266"/>
      <c r="F28" s="1266"/>
      <c r="G28" s="1266"/>
      <c r="H28" s="1266"/>
      <c r="I28" s="1266"/>
      <c r="J28" s="1266"/>
      <c r="K28" s="1266"/>
      <c r="L28" s="1266"/>
    </row>
    <row r="29" spans="1:12" ht="29.25" customHeight="1">
      <c r="A29" s="467"/>
      <c r="B29" s="1266" t="s">
        <v>84</v>
      </c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</row>
    <row r="30" spans="1:8" s="520" customFormat="1" ht="15.75" customHeight="1">
      <c r="A30" s="519"/>
      <c r="B30" s="141" t="s">
        <v>557</v>
      </c>
      <c r="C30" s="296"/>
      <c r="D30" s="297"/>
      <c r="E30" s="297"/>
      <c r="F30" s="297"/>
      <c r="H30" s="298"/>
    </row>
    <row r="31" spans="2:8" ht="15.75" customHeight="1">
      <c r="B31" s="141" t="s">
        <v>558</v>
      </c>
      <c r="H31" s="186"/>
    </row>
    <row r="32" spans="2:8" ht="16.5" customHeight="1">
      <c r="B32" s="141" t="s">
        <v>559</v>
      </c>
      <c r="H32" s="186"/>
    </row>
    <row r="33" spans="2:10" ht="16.5" customHeight="1">
      <c r="B33" s="478"/>
      <c r="C33" s="467"/>
      <c r="D33" s="467"/>
      <c r="E33" s="467"/>
      <c r="F33" s="479"/>
      <c r="G33" s="467"/>
      <c r="H33" s="467"/>
      <c r="I33" s="467"/>
      <c r="J33" s="467"/>
    </row>
    <row r="34" ht="16.5" customHeight="1">
      <c r="F34" s="11" t="s">
        <v>487</v>
      </c>
    </row>
    <row r="35" spans="2:11" ht="18.75">
      <c r="B35" s="53" t="s">
        <v>488</v>
      </c>
      <c r="C35" s="54"/>
      <c r="D35" s="54"/>
      <c r="E35" s="54"/>
      <c r="F35" s="54"/>
      <c r="G35" s="55"/>
      <c r="H35" s="55"/>
      <c r="I35" s="55"/>
      <c r="J35" s="55"/>
      <c r="K35" s="112">
        <v>47</v>
      </c>
    </row>
  </sheetData>
  <sheetProtection selectLockedCells="1" selectUnlockedCells="1"/>
  <mergeCells count="3">
    <mergeCell ref="B27:L27"/>
    <mergeCell ref="B28:L28"/>
    <mergeCell ref="B29:L29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AK141"/>
  <sheetViews>
    <sheetView workbookViewId="0" topLeftCell="A1">
      <selection activeCell="A2" sqref="A2"/>
    </sheetView>
  </sheetViews>
  <sheetFormatPr defaultColWidth="9.140625" defaultRowHeight="12.75"/>
  <cols>
    <col min="1" max="1" width="5.00390625" style="301" customWidth="1"/>
    <col min="2" max="2" width="74.7109375" style="2" customWidth="1"/>
    <col min="3" max="3" width="6.140625" style="301" customWidth="1"/>
    <col min="4" max="4" width="9.28125" style="2" customWidth="1"/>
    <col min="5" max="5" width="11.421875" style="2" customWidth="1"/>
    <col min="6" max="6" width="13.421875" style="2" customWidth="1"/>
    <col min="7" max="7" width="10.00390625" style="2" customWidth="1"/>
    <col min="8" max="12" width="13.421875" style="2" customWidth="1"/>
    <col min="13" max="16384" width="9.140625" style="2" customWidth="1"/>
  </cols>
  <sheetData>
    <row r="1" spans="1:6" ht="14.25" customHeight="1">
      <c r="A1" s="319"/>
      <c r="B1" s="289"/>
      <c r="C1" s="319"/>
      <c r="D1" s="319"/>
      <c r="E1" s="289"/>
      <c r="F1" s="289"/>
    </row>
    <row r="2" spans="1:11" ht="18">
      <c r="A2" s="319"/>
      <c r="B2" s="298" t="s">
        <v>233</v>
      </c>
      <c r="C2" s="320"/>
      <c r="D2" s="319"/>
      <c r="E2" s="289"/>
      <c r="F2" s="289"/>
      <c r="H2" s="304"/>
      <c r="J2" s="304"/>
      <c r="K2" s="5" t="s">
        <v>438</v>
      </c>
    </row>
    <row r="3" spans="1:37" ht="15.75">
      <c r="A3" s="319"/>
      <c r="B3" s="289"/>
      <c r="C3" s="319"/>
      <c r="D3" s="319"/>
      <c r="E3" s="329"/>
      <c r="F3" s="9" t="s">
        <v>159</v>
      </c>
      <c r="G3" s="50"/>
      <c r="H3" s="333"/>
      <c r="J3" s="304"/>
      <c r="K3" s="5" t="s">
        <v>440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15" customHeight="1">
      <c r="A4" s="319"/>
      <c r="B4" s="186" t="s">
        <v>120</v>
      </c>
      <c r="C4" s="319"/>
      <c r="D4" s="319"/>
      <c r="E4" s="329"/>
      <c r="F4" s="329"/>
      <c r="G4" s="50"/>
      <c r="H4" s="333"/>
      <c r="J4" s="305"/>
      <c r="K4" s="12" t="s">
        <v>441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ht="13.5" customHeight="1">
      <c r="A5" s="909"/>
      <c r="B5" s="730"/>
      <c r="C5" s="910"/>
      <c r="D5" s="911"/>
      <c r="E5" s="912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ht="13.5" customHeight="1">
      <c r="A6" s="913" t="s">
        <v>442</v>
      </c>
      <c r="B6" s="914" t="s">
        <v>443</v>
      </c>
      <c r="C6" s="140" t="s">
        <v>514</v>
      </c>
      <c r="D6" s="915" t="s">
        <v>515</v>
      </c>
      <c r="E6" s="916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ht="13.5" customHeight="1" thickBot="1">
      <c r="A7" s="913"/>
      <c r="B7" s="914"/>
      <c r="C7" s="140"/>
      <c r="D7" s="915"/>
      <c r="E7" s="916" t="s">
        <v>574</v>
      </c>
      <c r="F7" s="916" t="s">
        <v>574</v>
      </c>
      <c r="G7" s="884"/>
      <c r="H7" s="884" t="s">
        <v>575</v>
      </c>
      <c r="I7" s="917"/>
      <c r="J7" s="918"/>
      <c r="K7" s="884" t="s">
        <v>576</v>
      </c>
      <c r="L7" s="884" t="s">
        <v>575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539" customFormat="1" ht="84.75" customHeight="1">
      <c r="A8" s="1077" t="s">
        <v>454</v>
      </c>
      <c r="B8" s="543" t="s">
        <v>121</v>
      </c>
      <c r="C8" s="538" t="s">
        <v>645</v>
      </c>
      <c r="D8" s="18">
        <v>350</v>
      </c>
      <c r="E8" s="1064"/>
      <c r="F8" s="1065"/>
      <c r="G8" s="1066"/>
      <c r="H8" s="1065"/>
      <c r="I8" s="1067"/>
      <c r="J8" s="1068"/>
      <c r="K8" s="1069"/>
      <c r="L8" s="1070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</row>
    <row r="9" spans="1:12" s="539" customFormat="1" ht="84.75" customHeight="1" thickBot="1">
      <c r="A9" s="1078" t="s">
        <v>458</v>
      </c>
      <c r="B9" s="394" t="s">
        <v>122</v>
      </c>
      <c r="C9" s="540" t="s">
        <v>645</v>
      </c>
      <c r="D9" s="1063">
        <v>350</v>
      </c>
      <c r="E9" s="1071"/>
      <c r="F9" s="1072"/>
      <c r="G9" s="1073"/>
      <c r="H9" s="1074"/>
      <c r="I9" s="1075"/>
      <c r="J9" s="1075"/>
      <c r="K9" s="1075"/>
      <c r="L9" s="1076"/>
    </row>
    <row r="10" spans="5:8" ht="30" customHeight="1" thickBot="1">
      <c r="E10" s="284" t="s">
        <v>510</v>
      </c>
      <c r="F10" s="363"/>
      <c r="G10" s="284" t="s">
        <v>510</v>
      </c>
      <c r="H10" s="363"/>
    </row>
    <row r="11" spans="5:8" ht="17.25" customHeight="1">
      <c r="E11" s="284"/>
      <c r="F11" s="259"/>
      <c r="G11" s="284"/>
      <c r="H11" s="259"/>
    </row>
    <row r="12" spans="2:8" ht="17.25" customHeight="1">
      <c r="B12" s="1235" t="s">
        <v>425</v>
      </c>
      <c r="E12" s="284"/>
      <c r="F12" s="259"/>
      <c r="G12" s="284"/>
      <c r="H12" s="259"/>
    </row>
    <row r="13" spans="5:8" ht="17.25" customHeight="1">
      <c r="E13" s="284"/>
      <c r="F13" s="259"/>
      <c r="G13" s="284"/>
      <c r="H13" s="259"/>
    </row>
    <row r="14" spans="1:37" ht="15.75" customHeight="1">
      <c r="A14" s="319"/>
      <c r="B14" s="541" t="s">
        <v>600</v>
      </c>
      <c r="C14" s="319"/>
      <c r="D14" s="289"/>
      <c r="E14" s="329"/>
      <c r="F14" s="329"/>
      <c r="G14" s="329"/>
      <c r="H14" s="329"/>
      <c r="I14" s="329"/>
      <c r="J14" s="329"/>
      <c r="K14" s="329"/>
      <c r="L14" s="32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ht="15.75" customHeight="1">
      <c r="A15" s="319"/>
      <c r="B15" s="53" t="s">
        <v>123</v>
      </c>
      <c r="C15" s="319"/>
      <c r="D15" s="289"/>
      <c r="E15" s="329"/>
      <c r="F15" s="329"/>
      <c r="G15" s="329"/>
      <c r="H15" s="329"/>
      <c r="I15" s="329"/>
      <c r="J15" s="329"/>
      <c r="K15" s="329"/>
      <c r="L15" s="329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ht="18.75" customHeight="1">
      <c r="A16" s="319"/>
      <c r="B16" s="53" t="s">
        <v>124</v>
      </c>
      <c r="C16" s="319"/>
      <c r="D16" s="289"/>
      <c r="E16" s="329"/>
      <c r="F16" s="329"/>
      <c r="G16" s="329"/>
      <c r="H16" s="329"/>
      <c r="I16" s="329"/>
      <c r="J16" s="329"/>
      <c r="K16" s="329"/>
      <c r="L16" s="329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ht="15.75" customHeight="1">
      <c r="A17" s="319"/>
      <c r="B17" s="289"/>
      <c r="C17" s="319"/>
      <c r="D17" s="289"/>
      <c r="E17" s="329"/>
      <c r="F17" s="329"/>
      <c r="G17" s="329"/>
      <c r="I17" s="329"/>
      <c r="J17" s="329"/>
      <c r="K17" s="329"/>
      <c r="L17" s="329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2:37" ht="15.75">
      <c r="B18" s="141" t="s">
        <v>557</v>
      </c>
      <c r="L18" s="329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2:37" ht="15.75">
      <c r="B19" s="141" t="s">
        <v>558</v>
      </c>
      <c r="L19" s="32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2:37" ht="15.75">
      <c r="B20" s="141" t="s">
        <v>559</v>
      </c>
      <c r="L20" s="329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ht="15.75">
      <c r="A21" s="319"/>
      <c r="B21" s="289"/>
      <c r="C21" s="319"/>
      <c r="D21" s="289"/>
      <c r="E21" s="329"/>
      <c r="F21" s="329"/>
      <c r="G21" s="329"/>
      <c r="H21" s="186"/>
      <c r="I21" s="329"/>
      <c r="J21" s="329"/>
      <c r="K21" s="329"/>
      <c r="L21" s="329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5:37" ht="12.75"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5:37" ht="12.7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5:37" ht="12.75"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5:37" ht="12.75"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5:37" ht="12.75"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5:37" ht="12.75"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5:37" ht="12.75"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5:37" ht="12.75"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5:37" ht="12.75"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5:37" ht="13.5" customHeight="1"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5:37" ht="12.75"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5:37" ht="12.75"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5:37" ht="12.75"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5:37" ht="12.75"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2:37" ht="15.75">
      <c r="B36" s="289"/>
      <c r="C36" s="320"/>
      <c r="D36" s="320"/>
      <c r="E36" s="186"/>
      <c r="F36" s="11" t="s">
        <v>487</v>
      </c>
      <c r="G36" s="320"/>
      <c r="H36" s="320"/>
      <c r="I36" s="320"/>
      <c r="J36" s="320"/>
      <c r="K36" s="28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5:37" ht="12.75"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5:37" ht="12.75"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5:37" ht="12.75"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5:37" ht="12.75"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5:37" ht="12.75"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2:37" ht="18.75">
      <c r="B42" s="53" t="s">
        <v>488</v>
      </c>
      <c r="C42" s="54"/>
      <c r="D42" s="54"/>
      <c r="E42" s="54"/>
      <c r="F42" s="54"/>
      <c r="G42" s="55"/>
      <c r="H42" s="55"/>
      <c r="I42" s="55"/>
      <c r="J42" s="55"/>
      <c r="K42" s="112">
        <v>48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5:37" ht="12.75"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5:37" ht="12.75"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5:37" ht="12.75"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5:37" ht="12.75"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5:37" ht="12.75"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5:37" ht="12.75"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5:37" ht="12.75"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5:37" ht="12.75"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5:37" ht="12.75"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5:37" ht="12.75"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5:37" ht="12.75"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5:37" ht="12.75"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5:37" ht="12.75"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5:37" ht="12.75"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5:37" ht="12.75"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5:37" ht="12.75"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5:37" ht="12.75"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5:37" ht="12.75"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5:37" ht="12.75"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5:37" ht="12.75"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5:37" ht="12.75"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5:37" ht="12.75"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5:37" ht="12.75"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5:37" ht="12.75"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5:37" ht="12.75"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5:37" ht="12.75"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5:37" ht="12.75"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5:37" ht="12.75"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5:37" ht="12.75"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5:37" ht="12.75"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5:37" ht="12.75"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5:37" ht="12.75"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5:37" ht="12.75"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5:37" ht="12.75"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5:37" ht="12.75"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5:37" ht="12.75"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5:37" ht="12.75"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</row>
    <row r="80" spans="5:37" ht="12.75"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</row>
    <row r="81" spans="5:37" ht="12.75"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</row>
    <row r="82" spans="5:37" ht="12.75"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</row>
    <row r="83" spans="5:37" ht="12.75"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</row>
    <row r="84" spans="5:37" ht="12.75"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</row>
    <row r="85" spans="5:37" ht="12.75"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</row>
    <row r="86" spans="5:37" ht="12.75"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5:37" ht="12.75"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5:37" ht="12.75"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</row>
    <row r="89" spans="5:37" ht="12.75"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</row>
    <row r="90" spans="5:37" ht="12.75"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5:37" ht="12.75"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</row>
    <row r="92" spans="5:37" ht="12.75"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5:37" ht="12.75"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5:37" ht="12.75"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</row>
    <row r="95" spans="5:37" ht="12.75"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5:37" ht="12.75"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</row>
    <row r="97" spans="5:37" ht="12.75"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5:37" ht="12.75"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5:37" ht="12.75"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5:37" ht="12.75"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</row>
    <row r="101" spans="5:37" ht="12.75"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</row>
    <row r="102" spans="5:37" ht="12.75"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</row>
    <row r="103" spans="5:37" ht="12.75"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</row>
    <row r="104" spans="5:37" ht="12.75"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</row>
    <row r="105" spans="5:37" ht="12.75"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</row>
    <row r="106" spans="5:37" ht="12.75"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</row>
    <row r="107" spans="5:37" ht="12.75"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</row>
    <row r="108" spans="5:37" ht="12.75"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</row>
    <row r="109" spans="5:37" ht="12.75"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</row>
    <row r="110" spans="5:37" ht="12.75"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</row>
    <row r="111" spans="5:37" ht="12.75"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</row>
    <row r="112" spans="5:37" ht="12.75"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</row>
    <row r="113" spans="5:37" ht="12.75"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</row>
    <row r="114" spans="5:37" ht="12.75"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</row>
    <row r="115" spans="5:37" ht="12.75"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</row>
    <row r="116" spans="5:37" ht="12.75"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</row>
    <row r="117" spans="5:37" ht="12.75"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</row>
    <row r="118" spans="5:37" ht="12.75"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</row>
    <row r="119" spans="5:37" ht="12.75"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</row>
    <row r="120" spans="5:37" ht="12.75"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</row>
    <row r="121" spans="5:37" ht="12.75"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</row>
    <row r="122" spans="5:37" ht="12.75"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</row>
    <row r="123" spans="5:37" ht="12.75"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</row>
    <row r="124" spans="5:37" ht="12.75"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</row>
    <row r="125" spans="5:37" ht="12.75"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</row>
    <row r="126" spans="5:37" ht="12.75"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</row>
    <row r="127" spans="5:37" ht="12.75"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</row>
    <row r="128" spans="5:37" ht="12.75"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</row>
    <row r="129" spans="5:37" ht="12.75"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</row>
    <row r="130" spans="5:37" ht="12.75"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</row>
    <row r="131" spans="5:37" ht="12.75"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</row>
    <row r="132" spans="5:37" ht="12.75"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</row>
    <row r="133" spans="5:37" ht="12.75"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</row>
    <row r="134" spans="5:37" ht="12.75"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</row>
    <row r="135" spans="5:37" ht="12.75"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</row>
    <row r="136" spans="5:37" ht="12.75"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</row>
    <row r="137" spans="5:37" ht="12.75"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</row>
    <row r="138" spans="5:37" ht="12.75"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</row>
    <row r="139" spans="5:37" ht="12.75"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</row>
    <row r="140" spans="5:37" ht="12.75"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</row>
    <row r="141" spans="5:37" ht="12.75"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L69"/>
  <sheetViews>
    <sheetView workbookViewId="0" topLeftCell="A1">
      <selection activeCell="A2" sqref="A2"/>
    </sheetView>
  </sheetViews>
  <sheetFormatPr defaultColWidth="9.140625" defaultRowHeight="12.75"/>
  <cols>
    <col min="1" max="1" width="7.140625" style="2" customWidth="1"/>
    <col min="2" max="2" width="71.421875" style="2" customWidth="1"/>
    <col min="3" max="3" width="9.140625" style="301" customWidth="1"/>
    <col min="4" max="4" width="8.00390625" style="301" customWidth="1"/>
    <col min="5" max="5" width="8.57421875" style="2" customWidth="1"/>
    <col min="6" max="6" width="13.421875" style="2" customWidth="1"/>
    <col min="7" max="7" width="10.00390625" style="2" customWidth="1"/>
    <col min="8" max="12" width="13.421875" style="2" customWidth="1"/>
    <col min="13" max="16384" width="9.140625" style="2" customWidth="1"/>
  </cols>
  <sheetData>
    <row r="1" spans="1:10" ht="14.25" customHeight="1">
      <c r="A1" s="301"/>
      <c r="J1" s="304"/>
    </row>
    <row r="2" spans="1:11" ht="20.25" customHeight="1">
      <c r="A2" s="301"/>
      <c r="B2" s="298" t="s">
        <v>233</v>
      </c>
      <c r="J2" s="304"/>
      <c r="K2" s="5" t="s">
        <v>438</v>
      </c>
    </row>
    <row r="3" spans="1:11" ht="15.75" customHeight="1">
      <c r="A3" s="301"/>
      <c r="F3" s="9" t="s">
        <v>165</v>
      </c>
      <c r="J3" s="305"/>
      <c r="K3" s="5" t="s">
        <v>440</v>
      </c>
    </row>
    <row r="4" spans="1:11" ht="18" customHeight="1">
      <c r="A4" s="374"/>
      <c r="B4" s="186" t="s">
        <v>126</v>
      </c>
      <c r="C4" s="542"/>
      <c r="D4" s="542"/>
      <c r="K4" s="12" t="s">
        <v>441</v>
      </c>
    </row>
    <row r="5" spans="1:12" ht="13.5" customHeight="1">
      <c r="A5" s="909"/>
      <c r="B5" s="730"/>
      <c r="C5" s="910"/>
      <c r="D5" s="911"/>
      <c r="E5" s="1083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</row>
    <row r="6" spans="1:12" ht="13.5" customHeight="1">
      <c r="A6" s="913" t="s">
        <v>442</v>
      </c>
      <c r="B6" s="914" t="s">
        <v>443</v>
      </c>
      <c r="C6" s="140" t="s">
        <v>514</v>
      </c>
      <c r="D6" s="915" t="s">
        <v>515</v>
      </c>
      <c r="E6" s="1084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</row>
    <row r="7" spans="1:12" ht="13.5" customHeight="1" thickBot="1">
      <c r="A7" s="913"/>
      <c r="B7" s="914"/>
      <c r="C7" s="140"/>
      <c r="D7" s="915"/>
      <c r="E7" s="1084" t="s">
        <v>574</v>
      </c>
      <c r="F7" s="916" t="s">
        <v>574</v>
      </c>
      <c r="G7" s="884"/>
      <c r="H7" s="884" t="s">
        <v>575</v>
      </c>
      <c r="I7" s="917"/>
      <c r="J7" s="918"/>
      <c r="K7" s="884" t="s">
        <v>576</v>
      </c>
      <c r="L7" s="884" t="s">
        <v>575</v>
      </c>
    </row>
    <row r="8" spans="1:12" ht="36.75" customHeight="1">
      <c r="A8" s="1050" t="s">
        <v>454</v>
      </c>
      <c r="B8" s="543" t="s">
        <v>127</v>
      </c>
      <c r="C8" s="276" t="s">
        <v>530</v>
      </c>
      <c r="D8" s="544">
        <v>50</v>
      </c>
      <c r="E8" s="545"/>
      <c r="F8" s="546"/>
      <c r="G8" s="547"/>
      <c r="H8" s="546"/>
      <c r="I8" s="276"/>
      <c r="J8" s="358"/>
      <c r="K8" s="276"/>
      <c r="L8" s="546"/>
    </row>
    <row r="9" spans="1:12" ht="36.75" customHeight="1">
      <c r="A9" s="1051" t="s">
        <v>458</v>
      </c>
      <c r="B9" s="385" t="s">
        <v>128</v>
      </c>
      <c r="C9" s="280" t="s">
        <v>530</v>
      </c>
      <c r="D9" s="548">
        <v>50</v>
      </c>
      <c r="E9" s="549"/>
      <c r="F9" s="74"/>
      <c r="G9" s="73"/>
      <c r="H9" s="74"/>
      <c r="I9" s="1079"/>
      <c r="J9" s="361"/>
      <c r="K9" s="280"/>
      <c r="L9" s="74"/>
    </row>
    <row r="10" spans="1:12" ht="36.75" customHeight="1">
      <c r="A10" s="1051" t="s">
        <v>461</v>
      </c>
      <c r="B10" s="385" t="s">
        <v>129</v>
      </c>
      <c r="C10" s="280" t="s">
        <v>530</v>
      </c>
      <c r="D10" s="548">
        <v>50</v>
      </c>
      <c r="E10" s="549"/>
      <c r="F10" s="74"/>
      <c r="G10" s="73"/>
      <c r="H10" s="74"/>
      <c r="I10" s="1079"/>
      <c r="J10" s="361"/>
      <c r="K10" s="280"/>
      <c r="L10" s="74"/>
    </row>
    <row r="11" spans="1:12" ht="36.75" customHeight="1">
      <c r="A11" s="1051" t="s">
        <v>465</v>
      </c>
      <c r="B11" s="385" t="s">
        <v>130</v>
      </c>
      <c r="C11" s="280" t="s">
        <v>530</v>
      </c>
      <c r="D11" s="548">
        <v>50</v>
      </c>
      <c r="E11" s="549"/>
      <c r="F11" s="74"/>
      <c r="G11" s="73"/>
      <c r="H11" s="74"/>
      <c r="I11" s="1079"/>
      <c r="J11" s="361"/>
      <c r="K11" s="280"/>
      <c r="L11" s="74"/>
    </row>
    <row r="12" spans="1:12" ht="36.75" customHeight="1">
      <c r="A12" s="1051" t="s">
        <v>467</v>
      </c>
      <c r="B12" s="385" t="s">
        <v>131</v>
      </c>
      <c r="C12" s="280" t="s">
        <v>530</v>
      </c>
      <c r="D12" s="548">
        <v>50</v>
      </c>
      <c r="E12" s="549"/>
      <c r="F12" s="74"/>
      <c r="G12" s="73"/>
      <c r="H12" s="74"/>
      <c r="I12" s="1079"/>
      <c r="J12" s="361"/>
      <c r="K12" s="280"/>
      <c r="L12" s="74"/>
    </row>
    <row r="13" spans="1:12" ht="36.75" customHeight="1">
      <c r="A13" s="1051" t="s">
        <v>469</v>
      </c>
      <c r="B13" s="385" t="s">
        <v>132</v>
      </c>
      <c r="C13" s="280" t="s">
        <v>530</v>
      </c>
      <c r="D13" s="548">
        <v>50</v>
      </c>
      <c r="E13" s="549"/>
      <c r="F13" s="74"/>
      <c r="G13" s="73"/>
      <c r="H13" s="74"/>
      <c r="I13" s="1079"/>
      <c r="J13" s="361"/>
      <c r="K13" s="280"/>
      <c r="L13" s="74"/>
    </row>
    <row r="14" spans="1:12" ht="36.75" customHeight="1">
      <c r="A14" s="1051" t="s">
        <v>472</v>
      </c>
      <c r="B14" s="385" t="s">
        <v>133</v>
      </c>
      <c r="C14" s="280" t="s">
        <v>530</v>
      </c>
      <c r="D14" s="548">
        <v>50</v>
      </c>
      <c r="E14" s="549"/>
      <c r="F14" s="74"/>
      <c r="G14" s="73"/>
      <c r="H14" s="74"/>
      <c r="I14" s="1080"/>
      <c r="J14" s="361"/>
      <c r="K14" s="280"/>
      <c r="L14" s="74"/>
    </row>
    <row r="15" spans="1:12" ht="36.75" customHeight="1">
      <c r="A15" s="1051" t="s">
        <v>476</v>
      </c>
      <c r="B15" s="385" t="s">
        <v>134</v>
      </c>
      <c r="C15" s="280" t="s">
        <v>530</v>
      </c>
      <c r="D15" s="548">
        <v>10</v>
      </c>
      <c r="E15" s="549"/>
      <c r="F15" s="74"/>
      <c r="G15" s="73"/>
      <c r="H15" s="74"/>
      <c r="I15" s="1080"/>
      <c r="J15" s="361"/>
      <c r="K15" s="280"/>
      <c r="L15" s="74"/>
    </row>
    <row r="16" spans="1:12" ht="36.75" customHeight="1">
      <c r="A16" s="1051" t="s">
        <v>479</v>
      </c>
      <c r="B16" s="385" t="s">
        <v>135</v>
      </c>
      <c r="C16" s="280" t="s">
        <v>530</v>
      </c>
      <c r="D16" s="548">
        <v>10</v>
      </c>
      <c r="E16" s="549"/>
      <c r="F16" s="74"/>
      <c r="G16" s="73"/>
      <c r="H16" s="74"/>
      <c r="I16" s="1080"/>
      <c r="J16" s="361"/>
      <c r="K16" s="280"/>
      <c r="L16" s="74"/>
    </row>
    <row r="17" spans="1:12" ht="36.75" customHeight="1">
      <c r="A17" s="1051" t="s">
        <v>482</v>
      </c>
      <c r="B17" s="385" t="s">
        <v>136</v>
      </c>
      <c r="C17" s="280" t="s">
        <v>530</v>
      </c>
      <c r="D17" s="548">
        <v>500</v>
      </c>
      <c r="E17" s="549"/>
      <c r="F17" s="74"/>
      <c r="G17" s="73"/>
      <c r="H17" s="74"/>
      <c r="I17" s="1080"/>
      <c r="J17" s="361"/>
      <c r="K17" s="280"/>
      <c r="L17" s="74"/>
    </row>
    <row r="18" spans="1:12" ht="36.75" customHeight="1">
      <c r="A18" s="1051" t="s">
        <v>491</v>
      </c>
      <c r="B18" s="385" t="s">
        <v>137</v>
      </c>
      <c r="C18" s="280" t="s">
        <v>530</v>
      </c>
      <c r="D18" s="548">
        <v>100</v>
      </c>
      <c r="E18" s="549"/>
      <c r="F18" s="74"/>
      <c r="G18" s="73"/>
      <c r="H18" s="74"/>
      <c r="I18" s="1080"/>
      <c r="J18" s="361"/>
      <c r="K18" s="280"/>
      <c r="L18" s="74"/>
    </row>
    <row r="19" spans="1:12" ht="39.75" customHeight="1">
      <c r="A19" s="1051" t="s">
        <v>494</v>
      </c>
      <c r="B19" s="385" t="s">
        <v>138</v>
      </c>
      <c r="C19" s="280" t="s">
        <v>525</v>
      </c>
      <c r="D19" s="548">
        <v>5</v>
      </c>
      <c r="E19" s="549"/>
      <c r="F19" s="74"/>
      <c r="G19" s="73"/>
      <c r="H19" s="74"/>
      <c r="I19" s="1080"/>
      <c r="J19" s="361"/>
      <c r="K19" s="280"/>
      <c r="L19" s="74"/>
    </row>
    <row r="20" spans="1:12" ht="39.75" customHeight="1">
      <c r="A20" s="1051" t="s">
        <v>497</v>
      </c>
      <c r="B20" s="550" t="s">
        <v>139</v>
      </c>
      <c r="C20" s="75" t="s">
        <v>478</v>
      </c>
      <c r="D20" s="551">
        <v>6</v>
      </c>
      <c r="E20" s="549"/>
      <c r="F20" s="74"/>
      <c r="G20" s="73"/>
      <c r="H20" s="74"/>
      <c r="I20" s="1080"/>
      <c r="J20" s="361"/>
      <c r="K20" s="280"/>
      <c r="L20" s="74"/>
    </row>
    <row r="21" spans="1:12" ht="39.75" customHeight="1" thickBot="1">
      <c r="A21" s="1117" t="s">
        <v>499</v>
      </c>
      <c r="B21" s="394" t="s">
        <v>140</v>
      </c>
      <c r="C21" s="266" t="s">
        <v>478</v>
      </c>
      <c r="D21" s="552">
        <v>6</v>
      </c>
      <c r="E21" s="553"/>
      <c r="F21" s="43"/>
      <c r="G21" s="42"/>
      <c r="H21" s="43"/>
      <c r="I21" s="1081"/>
      <c r="J21" s="393"/>
      <c r="K21" s="282"/>
      <c r="L21" s="43"/>
    </row>
    <row r="22" spans="1:12" ht="17.25" customHeight="1">
      <c r="A22" s="261"/>
      <c r="B22" s="47"/>
      <c r="C22" s="44"/>
      <c r="D22" s="456"/>
      <c r="E22" s="554"/>
      <c r="F22" s="49"/>
      <c r="G22" s="555"/>
      <c r="H22" s="49"/>
      <c r="I22" s="1032"/>
      <c r="J22" s="261"/>
      <c r="K22" s="261"/>
      <c r="L22" s="49"/>
    </row>
    <row r="23" spans="1:12" ht="17.25" customHeight="1">
      <c r="A23" s="261"/>
      <c r="B23" s="47"/>
      <c r="C23" s="44"/>
      <c r="D23" s="456"/>
      <c r="E23" s="554"/>
      <c r="F23" s="49"/>
      <c r="G23" s="555"/>
      <c r="H23" s="49"/>
      <c r="I23" s="1032"/>
      <c r="J23" s="261"/>
      <c r="K23" s="261"/>
      <c r="L23" s="49"/>
    </row>
    <row r="24" spans="1:12" ht="17.25" customHeight="1">
      <c r="A24" s="261"/>
      <c r="B24" s="47"/>
      <c r="C24" s="44"/>
      <c r="D24" s="456"/>
      <c r="E24" s="554"/>
      <c r="F24" s="49"/>
      <c r="G24" s="555"/>
      <c r="H24" s="49"/>
      <c r="I24" s="1032"/>
      <c r="J24" s="261"/>
      <c r="K24" s="261"/>
      <c r="L24" s="49"/>
    </row>
    <row r="25" spans="1:12" ht="17.25" customHeight="1">
      <c r="A25" s="261"/>
      <c r="B25" s="47"/>
      <c r="C25" s="44"/>
      <c r="D25" s="456"/>
      <c r="E25" s="288"/>
      <c r="F25" s="288"/>
      <c r="G25" s="261"/>
      <c r="H25" s="186"/>
      <c r="I25" s="295"/>
      <c r="J25" s="295"/>
      <c r="K25" s="295"/>
      <c r="L25" s="289"/>
    </row>
    <row r="26" spans="1:12" ht="17.25" customHeight="1">
      <c r="A26" s="261"/>
      <c r="B26" s="47"/>
      <c r="C26" s="44"/>
      <c r="D26" s="456"/>
      <c r="E26" s="288"/>
      <c r="F26" s="11" t="s">
        <v>487</v>
      </c>
      <c r="G26" s="261"/>
      <c r="I26" s="295"/>
      <c r="J26" s="295"/>
      <c r="K26" s="295"/>
      <c r="L26" s="289"/>
    </row>
    <row r="27" spans="2:12" s="50" customFormat="1" ht="17.25" customHeight="1">
      <c r="B27" s="289"/>
      <c r="C27" s="320"/>
      <c r="D27" s="320"/>
      <c r="E27" s="186"/>
      <c r="F27" s="336"/>
      <c r="G27" s="320"/>
      <c r="H27" s="320"/>
      <c r="I27" s="320"/>
      <c r="J27" s="320"/>
      <c r="K27" s="289"/>
      <c r="L27" s="329"/>
    </row>
    <row r="28" spans="1:11" s="50" customFormat="1" ht="15" customHeight="1">
      <c r="A28" s="301"/>
      <c r="B28" s="53" t="s">
        <v>488</v>
      </c>
      <c r="C28" s="54"/>
      <c r="D28" s="54"/>
      <c r="E28" s="54"/>
      <c r="F28" s="54"/>
      <c r="G28" s="55"/>
      <c r="H28" s="55"/>
      <c r="I28" s="55"/>
      <c r="J28" s="55"/>
      <c r="K28" s="112">
        <v>49</v>
      </c>
    </row>
    <row r="29" spans="1:10" s="50" customFormat="1" ht="15" customHeight="1">
      <c r="A29" s="301"/>
      <c r="B29" s="2"/>
      <c r="C29" s="301"/>
      <c r="D29" s="301"/>
      <c r="E29" s="2"/>
      <c r="F29" s="2"/>
      <c r="G29" s="2"/>
      <c r="H29" s="2"/>
      <c r="J29" s="304"/>
    </row>
    <row r="30" spans="1:11" s="50" customFormat="1" ht="18.75" customHeight="1">
      <c r="A30" s="301"/>
      <c r="B30" s="298" t="s">
        <v>233</v>
      </c>
      <c r="C30" s="301"/>
      <c r="D30" s="301"/>
      <c r="E30" s="2"/>
      <c r="F30" s="2"/>
      <c r="G30" s="2"/>
      <c r="H30" s="2"/>
      <c r="J30" s="304"/>
      <c r="K30" s="5" t="s">
        <v>438</v>
      </c>
    </row>
    <row r="31" spans="1:11" s="50" customFormat="1" ht="16.5" customHeight="1">
      <c r="A31" s="301"/>
      <c r="B31" s="2"/>
      <c r="C31" s="301"/>
      <c r="D31" s="301"/>
      <c r="E31" s="2"/>
      <c r="F31" s="9" t="s">
        <v>165</v>
      </c>
      <c r="G31" s="2"/>
      <c r="J31" s="305"/>
      <c r="K31" s="5" t="s">
        <v>440</v>
      </c>
    </row>
    <row r="32" spans="1:11" s="50" customFormat="1" ht="17.25" customHeight="1">
      <c r="A32" s="374"/>
      <c r="B32" s="186" t="s">
        <v>126</v>
      </c>
      <c r="C32" s="542"/>
      <c r="D32" s="542"/>
      <c r="E32" s="2"/>
      <c r="F32" s="9" t="s">
        <v>490</v>
      </c>
      <c r="G32" s="2"/>
      <c r="H32" s="2"/>
      <c r="I32" s="2"/>
      <c r="J32" s="2"/>
      <c r="K32" s="12" t="s">
        <v>441</v>
      </c>
    </row>
    <row r="33" spans="1:12" s="50" customFormat="1" ht="14.25" customHeight="1">
      <c r="A33" s="909"/>
      <c r="B33" s="730"/>
      <c r="C33" s="910"/>
      <c r="D33" s="911"/>
      <c r="E33" s="1083" t="s">
        <v>562</v>
      </c>
      <c r="F33" s="912" t="s">
        <v>563</v>
      </c>
      <c r="G33" s="878" t="s">
        <v>564</v>
      </c>
      <c r="H33" s="878" t="s">
        <v>563</v>
      </c>
      <c r="I33" s="879"/>
      <c r="J33" s="880" t="s">
        <v>565</v>
      </c>
      <c r="K33" s="878" t="s">
        <v>566</v>
      </c>
      <c r="L33" s="878" t="s">
        <v>567</v>
      </c>
    </row>
    <row r="34" spans="1:12" s="50" customFormat="1" ht="14.25" customHeight="1">
      <c r="A34" s="913" t="s">
        <v>442</v>
      </c>
      <c r="B34" s="914" t="s">
        <v>443</v>
      </c>
      <c r="C34" s="140" t="s">
        <v>514</v>
      </c>
      <c r="D34" s="915" t="s">
        <v>515</v>
      </c>
      <c r="E34" s="1084" t="s">
        <v>568</v>
      </c>
      <c r="F34" s="916" t="s">
        <v>569</v>
      </c>
      <c r="G34" s="884" t="s">
        <v>570</v>
      </c>
      <c r="H34" s="884" t="s">
        <v>569</v>
      </c>
      <c r="I34" s="885" t="s">
        <v>520</v>
      </c>
      <c r="J34" s="886" t="s">
        <v>571</v>
      </c>
      <c r="K34" s="884" t="s">
        <v>572</v>
      </c>
      <c r="L34" s="884" t="s">
        <v>573</v>
      </c>
    </row>
    <row r="35" spans="1:12" s="50" customFormat="1" ht="14.25" customHeight="1">
      <c r="A35" s="913"/>
      <c r="B35" s="914"/>
      <c r="C35" s="140"/>
      <c r="D35" s="915"/>
      <c r="E35" s="1084" t="s">
        <v>574</v>
      </c>
      <c r="F35" s="916" t="s">
        <v>574</v>
      </c>
      <c r="G35" s="884"/>
      <c r="H35" s="884" t="s">
        <v>575</v>
      </c>
      <c r="I35" s="917"/>
      <c r="J35" s="918"/>
      <c r="K35" s="884" t="s">
        <v>576</v>
      </c>
      <c r="L35" s="884" t="s">
        <v>575</v>
      </c>
    </row>
    <row r="36" spans="1:12" s="50" customFormat="1" ht="38.25" customHeight="1">
      <c r="A36" s="358" t="s">
        <v>503</v>
      </c>
      <c r="B36" s="543" t="s">
        <v>141</v>
      </c>
      <c r="C36" s="60" t="s">
        <v>478</v>
      </c>
      <c r="D36" s="544">
        <v>6</v>
      </c>
      <c r="E36" s="545"/>
      <c r="F36" s="546"/>
      <c r="G36" s="547"/>
      <c r="H36" s="546"/>
      <c r="I36" s="1082"/>
      <c r="J36" s="358"/>
      <c r="K36" s="276"/>
      <c r="L36" s="546"/>
    </row>
    <row r="37" spans="1:12" ht="38.25" customHeight="1">
      <c r="A37" s="361" t="s">
        <v>506</v>
      </c>
      <c r="B37" s="550" t="s">
        <v>142</v>
      </c>
      <c r="C37" s="75" t="s">
        <v>530</v>
      </c>
      <c r="D37" s="551">
        <v>2</v>
      </c>
      <c r="E37" s="549"/>
      <c r="F37" s="74"/>
      <c r="G37" s="73"/>
      <c r="H37" s="74"/>
      <c r="I37" s="1080"/>
      <c r="J37" s="361"/>
      <c r="K37" s="280"/>
      <c r="L37" s="74"/>
    </row>
    <row r="38" spans="1:12" ht="38.25" customHeight="1">
      <c r="A38" s="393" t="s">
        <v>508</v>
      </c>
      <c r="B38" s="394" t="s">
        <v>143</v>
      </c>
      <c r="C38" s="266" t="s">
        <v>478</v>
      </c>
      <c r="D38" s="552">
        <v>2</v>
      </c>
      <c r="E38" s="553"/>
      <c r="F38" s="43"/>
      <c r="G38" s="42"/>
      <c r="H38" s="43"/>
      <c r="I38" s="1081"/>
      <c r="J38" s="393"/>
      <c r="K38" s="282"/>
      <c r="L38" s="43"/>
    </row>
    <row r="39" spans="1:12" ht="30" customHeight="1">
      <c r="A39" s="289"/>
      <c r="B39" s="289"/>
      <c r="C39" s="319"/>
      <c r="D39" s="319"/>
      <c r="E39" s="284" t="s">
        <v>510</v>
      </c>
      <c r="F39" s="363"/>
      <c r="G39" s="284" t="s">
        <v>510</v>
      </c>
      <c r="H39" s="363"/>
      <c r="I39" s="289"/>
      <c r="J39" s="289"/>
      <c r="K39" s="289"/>
      <c r="L39" s="289"/>
    </row>
    <row r="40" spans="1:12" ht="15.75" customHeight="1">
      <c r="A40" s="289"/>
      <c r="C40" s="319"/>
      <c r="D40" s="319"/>
      <c r="E40" s="289"/>
      <c r="F40" s="289"/>
      <c r="G40" s="289"/>
      <c r="H40" s="289"/>
      <c r="I40" s="289"/>
      <c r="J40" s="289"/>
      <c r="K40" s="289"/>
      <c r="L40" s="289"/>
    </row>
    <row r="41" spans="1:12" ht="13.5" customHeight="1">
      <c r="A41" s="289"/>
      <c r="C41" s="319"/>
      <c r="D41" s="319"/>
      <c r="E41" s="289"/>
      <c r="F41" s="289"/>
      <c r="G41" s="289"/>
      <c r="H41" s="289"/>
      <c r="I41" s="289"/>
      <c r="J41" s="289"/>
      <c r="K41" s="289"/>
      <c r="L41" s="289"/>
    </row>
    <row r="42" spans="1:12" ht="18.75" customHeight="1">
      <c r="A42" s="289"/>
      <c r="B42" s="1235" t="s">
        <v>426</v>
      </c>
      <c r="C42" s="319"/>
      <c r="D42" s="319"/>
      <c r="E42" s="289"/>
      <c r="F42" s="289"/>
      <c r="G42" s="289"/>
      <c r="H42" s="289"/>
      <c r="I42" s="289"/>
      <c r="J42" s="289"/>
      <c r="K42" s="289"/>
      <c r="L42" s="289"/>
    </row>
    <row r="43" spans="1:12" ht="15.75">
      <c r="A43" s="289"/>
      <c r="B43" s="289"/>
      <c r="C43" s="319"/>
      <c r="D43" s="319"/>
      <c r="E43" s="289"/>
      <c r="F43" s="289"/>
      <c r="G43" s="289"/>
      <c r="H43" s="289"/>
      <c r="I43" s="289"/>
      <c r="J43" s="289"/>
      <c r="K43" s="289"/>
      <c r="L43" s="289"/>
    </row>
    <row r="44" spans="2:4" ht="15" customHeight="1">
      <c r="B44" s="141" t="s">
        <v>557</v>
      </c>
      <c r="C44" s="556"/>
      <c r="D44" s="556"/>
    </row>
    <row r="45" spans="2:4" ht="15" customHeight="1">
      <c r="B45" s="141" t="s">
        <v>558</v>
      </c>
      <c r="C45" s="556"/>
      <c r="D45" s="556"/>
    </row>
    <row r="46" spans="2:4" ht="15" customHeight="1">
      <c r="B46" s="141" t="s">
        <v>559</v>
      </c>
      <c r="C46" s="556"/>
      <c r="D46" s="556"/>
    </row>
    <row r="47" spans="1:12" ht="15.75">
      <c r="A47" s="289"/>
      <c r="B47" s="289"/>
      <c r="C47" s="319"/>
      <c r="D47" s="319"/>
      <c r="E47" s="289"/>
      <c r="F47" s="289"/>
      <c r="G47" s="289"/>
      <c r="H47" s="186"/>
      <c r="I47" s="289"/>
      <c r="J47" s="289"/>
      <c r="K47" s="289"/>
      <c r="L47" s="289"/>
    </row>
    <row r="48" ht="17.25" customHeight="1">
      <c r="L48" s="289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>
      <c r="F61" s="11" t="s">
        <v>487</v>
      </c>
    </row>
    <row r="62" ht="17.25" customHeight="1"/>
    <row r="63" ht="17.25" customHeight="1"/>
    <row r="64" ht="17.25" customHeight="1"/>
    <row r="65" ht="17.25" customHeight="1"/>
    <row r="66" ht="17.25" customHeight="1"/>
    <row r="68" spans="2:11" ht="15.75">
      <c r="B68" s="289"/>
      <c r="C68" s="320"/>
      <c r="D68" s="320"/>
      <c r="E68" s="186"/>
      <c r="F68" s="336"/>
      <c r="G68" s="320"/>
      <c r="H68" s="320"/>
      <c r="I68" s="320"/>
      <c r="J68" s="320"/>
      <c r="K68" s="289"/>
    </row>
    <row r="69" spans="2:11" ht="18.75">
      <c r="B69" s="53" t="s">
        <v>488</v>
      </c>
      <c r="C69" s="54"/>
      <c r="D69" s="54"/>
      <c r="E69" s="54"/>
      <c r="F69" s="54"/>
      <c r="G69" s="55"/>
      <c r="H69" s="55"/>
      <c r="I69" s="55"/>
      <c r="J69" s="55"/>
      <c r="K69" s="112">
        <v>50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AK152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2" customWidth="1"/>
    <col min="2" max="2" width="73.421875" style="2" customWidth="1"/>
    <col min="3" max="3" width="7.57421875" style="301" customWidth="1"/>
    <col min="4" max="4" width="9.421875" style="557" customWidth="1"/>
    <col min="5" max="5" width="10.8515625" style="2" customWidth="1"/>
    <col min="6" max="6" width="13.421875" style="2" customWidth="1"/>
    <col min="7" max="7" width="10.00390625" style="2" customWidth="1"/>
    <col min="8" max="12" width="13.421875" style="2" customWidth="1"/>
    <col min="13" max="13" width="6.57421875" style="2" customWidth="1"/>
    <col min="14" max="16384" width="9.140625" style="2" customWidth="1"/>
  </cols>
  <sheetData>
    <row r="1" spans="1:11" s="50" customFormat="1" ht="12.75">
      <c r="A1" s="2"/>
      <c r="B1" s="2"/>
      <c r="C1" s="301"/>
      <c r="D1" s="557"/>
      <c r="E1" s="2"/>
      <c r="F1" s="2"/>
      <c r="G1" s="2"/>
      <c r="H1" s="2"/>
      <c r="I1" s="2"/>
      <c r="J1" s="2"/>
      <c r="K1" s="2"/>
    </row>
    <row r="2" spans="1:11" s="50" customFormat="1" ht="18">
      <c r="A2" s="2"/>
      <c r="B2" s="298" t="s">
        <v>233</v>
      </c>
      <c r="C2" s="301"/>
      <c r="D2" s="557"/>
      <c r="E2" s="2"/>
      <c r="F2" s="2"/>
      <c r="G2" s="2"/>
      <c r="H2" s="2"/>
      <c r="I2" s="2"/>
      <c r="J2" s="304"/>
      <c r="K2" s="5" t="s">
        <v>438</v>
      </c>
    </row>
    <row r="3" spans="1:11" s="50" customFormat="1" ht="16.5" customHeight="1">
      <c r="A3" s="2"/>
      <c r="B3" s="2"/>
      <c r="C3" s="301"/>
      <c r="D3" s="557"/>
      <c r="E3" s="2"/>
      <c r="F3" s="9" t="s">
        <v>184</v>
      </c>
      <c r="G3" s="2"/>
      <c r="H3" s="2"/>
      <c r="I3" s="2"/>
      <c r="J3" s="304"/>
      <c r="K3" s="5" t="s">
        <v>440</v>
      </c>
    </row>
    <row r="4" spans="1:11" s="50" customFormat="1" ht="15.75">
      <c r="A4" s="2"/>
      <c r="B4" s="186" t="s">
        <v>145</v>
      </c>
      <c r="C4" s="301"/>
      <c r="D4" s="557"/>
      <c r="E4" s="2"/>
      <c r="F4" s="2"/>
      <c r="G4" s="2"/>
      <c r="H4" s="2"/>
      <c r="I4" s="2"/>
      <c r="J4" s="305"/>
      <c r="K4" s="12" t="s">
        <v>441</v>
      </c>
    </row>
    <row r="5" spans="1:12" s="50" customFormat="1" ht="14.25" customHeight="1">
      <c r="A5" s="909"/>
      <c r="B5" s="730"/>
      <c r="C5" s="910"/>
      <c r="D5" s="911"/>
      <c r="E5" s="912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</row>
    <row r="6" spans="1:12" s="50" customFormat="1" ht="14.25" customHeight="1">
      <c r="A6" s="913" t="s">
        <v>442</v>
      </c>
      <c r="B6" s="914" t="s">
        <v>443</v>
      </c>
      <c r="C6" s="140" t="s">
        <v>514</v>
      </c>
      <c r="D6" s="915" t="s">
        <v>515</v>
      </c>
      <c r="E6" s="916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</row>
    <row r="7" spans="1:12" s="50" customFormat="1" ht="14.25" customHeight="1" thickBot="1">
      <c r="A7" s="913"/>
      <c r="B7" s="914"/>
      <c r="C7" s="140"/>
      <c r="D7" s="915"/>
      <c r="E7" s="916" t="s">
        <v>574</v>
      </c>
      <c r="F7" s="916" t="s">
        <v>574</v>
      </c>
      <c r="G7" s="884"/>
      <c r="H7" s="884" t="s">
        <v>575</v>
      </c>
      <c r="I7" s="917"/>
      <c r="J7" s="918"/>
      <c r="K7" s="884" t="s">
        <v>576</v>
      </c>
      <c r="L7" s="884" t="s">
        <v>575</v>
      </c>
    </row>
    <row r="8" spans="1:37" ht="51.75" customHeight="1">
      <c r="A8" s="1050" t="s">
        <v>454</v>
      </c>
      <c r="B8" s="543" t="s">
        <v>146</v>
      </c>
      <c r="C8" s="358" t="s">
        <v>147</v>
      </c>
      <c r="D8" s="358">
        <v>300</v>
      </c>
      <c r="E8" s="522"/>
      <c r="F8" s="523"/>
      <c r="G8" s="524"/>
      <c r="H8" s="523"/>
      <c r="I8" s="526"/>
      <c r="J8" s="558"/>
      <c r="K8" s="526"/>
      <c r="L8" s="523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ht="22.5" customHeight="1">
      <c r="A9" s="1051" t="s">
        <v>458</v>
      </c>
      <c r="B9" s="385" t="s">
        <v>148</v>
      </c>
      <c r="C9" s="361" t="s">
        <v>147</v>
      </c>
      <c r="D9" s="361">
        <v>100</v>
      </c>
      <c r="E9" s="511"/>
      <c r="F9" s="512"/>
      <c r="G9" s="513"/>
      <c r="H9" s="512"/>
      <c r="I9" s="515"/>
      <c r="J9" s="559"/>
      <c r="K9" s="515"/>
      <c r="L9" s="512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ht="35.25" customHeight="1">
      <c r="A10" s="1051" t="s">
        <v>461</v>
      </c>
      <c r="B10" s="385" t="s">
        <v>149</v>
      </c>
      <c r="C10" s="361" t="s">
        <v>147</v>
      </c>
      <c r="D10" s="361">
        <v>500</v>
      </c>
      <c r="E10" s="511"/>
      <c r="F10" s="512"/>
      <c r="G10" s="513"/>
      <c r="H10" s="512"/>
      <c r="I10" s="515"/>
      <c r="J10" s="559"/>
      <c r="K10" s="515"/>
      <c r="L10" s="51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ht="54" customHeight="1">
      <c r="A11" s="1051" t="s">
        <v>465</v>
      </c>
      <c r="B11" s="385" t="s">
        <v>150</v>
      </c>
      <c r="C11" s="361" t="s">
        <v>147</v>
      </c>
      <c r="D11" s="361">
        <v>100</v>
      </c>
      <c r="E11" s="511"/>
      <c r="F11" s="512"/>
      <c r="G11" s="513"/>
      <c r="H11" s="512"/>
      <c r="I11" s="515"/>
      <c r="J11" s="559"/>
      <c r="K11" s="515"/>
      <c r="L11" s="512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ht="34.5" customHeight="1">
      <c r="A12" s="1051" t="s">
        <v>467</v>
      </c>
      <c r="B12" s="385" t="s">
        <v>151</v>
      </c>
      <c r="C12" s="361" t="s">
        <v>147</v>
      </c>
      <c r="D12" s="361">
        <v>350</v>
      </c>
      <c r="E12" s="511"/>
      <c r="F12" s="512"/>
      <c r="G12" s="513"/>
      <c r="H12" s="512"/>
      <c r="I12" s="515"/>
      <c r="J12" s="559"/>
      <c r="K12" s="515"/>
      <c r="L12" s="512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2.5" customHeight="1">
      <c r="A13" s="1051" t="s">
        <v>469</v>
      </c>
      <c r="B13" s="385" t="s">
        <v>152</v>
      </c>
      <c r="C13" s="361" t="s">
        <v>147</v>
      </c>
      <c r="D13" s="361">
        <v>125</v>
      </c>
      <c r="E13" s="511"/>
      <c r="F13" s="512"/>
      <c r="G13" s="513"/>
      <c r="H13" s="512"/>
      <c r="I13" s="515"/>
      <c r="J13" s="559"/>
      <c r="K13" s="515"/>
      <c r="L13" s="512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12" s="50" customFormat="1" ht="22.5" customHeight="1">
      <c r="A14" s="1051" t="s">
        <v>472</v>
      </c>
      <c r="B14" s="623" t="s">
        <v>153</v>
      </c>
      <c r="C14" s="361" t="s">
        <v>147</v>
      </c>
      <c r="D14" s="488">
        <v>50</v>
      </c>
      <c r="E14" s="511"/>
      <c r="F14" s="512"/>
      <c r="G14" s="513"/>
      <c r="H14" s="512"/>
      <c r="I14" s="515"/>
      <c r="J14" s="559"/>
      <c r="K14" s="515"/>
      <c r="L14" s="512"/>
    </row>
    <row r="15" spans="1:12" s="50" customFormat="1" ht="22.5" customHeight="1">
      <c r="A15" s="1051" t="s">
        <v>476</v>
      </c>
      <c r="B15" s="623" t="s">
        <v>154</v>
      </c>
      <c r="C15" s="361" t="s">
        <v>147</v>
      </c>
      <c r="D15" s="488">
        <v>250</v>
      </c>
      <c r="E15" s="511"/>
      <c r="F15" s="512"/>
      <c r="G15" s="513"/>
      <c r="H15" s="512"/>
      <c r="I15" s="515"/>
      <c r="J15" s="559"/>
      <c r="K15" s="515"/>
      <c r="L15" s="512"/>
    </row>
    <row r="16" spans="1:12" s="50" customFormat="1" ht="22.5" customHeight="1">
      <c r="A16" s="1051" t="s">
        <v>479</v>
      </c>
      <c r="B16" s="385" t="s">
        <v>155</v>
      </c>
      <c r="C16" s="361" t="s">
        <v>147</v>
      </c>
      <c r="D16" s="488">
        <v>6000</v>
      </c>
      <c r="E16" s="560"/>
      <c r="F16" s="512"/>
      <c r="G16" s="513"/>
      <c r="H16" s="512"/>
      <c r="I16" s="515"/>
      <c r="J16" s="559"/>
      <c r="K16" s="515"/>
      <c r="L16" s="512"/>
    </row>
    <row r="17" spans="1:12" s="50" customFormat="1" ht="22.5" customHeight="1">
      <c r="A17" s="1051" t="s">
        <v>482</v>
      </c>
      <c r="B17" s="626" t="s">
        <v>156</v>
      </c>
      <c r="C17" s="242" t="s">
        <v>147</v>
      </c>
      <c r="D17" s="561">
        <v>50</v>
      </c>
      <c r="E17" s="562"/>
      <c r="F17" s="512"/>
      <c r="G17" s="513"/>
      <c r="H17" s="512"/>
      <c r="I17" s="515"/>
      <c r="J17" s="563"/>
      <c r="K17" s="564"/>
      <c r="L17" s="565"/>
    </row>
    <row r="18" spans="1:12" s="50" customFormat="1" ht="22.5" customHeight="1" thickBot="1">
      <c r="A18" s="1117" t="s">
        <v>491</v>
      </c>
      <c r="B18" s="954" t="s">
        <v>157</v>
      </c>
      <c r="C18" s="393" t="s">
        <v>147</v>
      </c>
      <c r="D18" s="566">
        <v>50</v>
      </c>
      <c r="E18" s="567"/>
      <c r="F18" s="512"/>
      <c r="G18" s="568"/>
      <c r="H18" s="512"/>
      <c r="I18" s="569"/>
      <c r="J18" s="570"/>
      <c r="K18" s="569"/>
      <c r="L18" s="571"/>
    </row>
    <row r="19" spans="1:12" s="50" customFormat="1" ht="30" customHeight="1" thickBot="1">
      <c r="A19" s="289"/>
      <c r="B19" s="289"/>
      <c r="C19" s="319"/>
      <c r="D19" s="572"/>
      <c r="E19" s="284" t="s">
        <v>510</v>
      </c>
      <c r="F19" s="285"/>
      <c r="G19" s="284" t="s">
        <v>510</v>
      </c>
      <c r="H19" s="285"/>
      <c r="I19" s="289"/>
      <c r="J19" s="289"/>
      <c r="K19" s="289"/>
      <c r="L19" s="329"/>
    </row>
    <row r="20" spans="1:12" s="50" customFormat="1" ht="18.75" customHeight="1">
      <c r="A20" s="289"/>
      <c r="B20" s="289"/>
      <c r="C20" s="319"/>
      <c r="D20" s="572"/>
      <c r="E20" s="284"/>
      <c r="F20" s="259"/>
      <c r="G20" s="284"/>
      <c r="H20" s="259"/>
      <c r="I20" s="289"/>
      <c r="J20" s="289"/>
      <c r="K20" s="289"/>
      <c r="L20" s="329"/>
    </row>
    <row r="21" spans="1:12" s="50" customFormat="1" ht="18.75" customHeight="1">
      <c r="A21" s="289"/>
      <c r="B21" s="1235" t="s">
        <v>427</v>
      </c>
      <c r="C21" s="319"/>
      <c r="D21" s="572"/>
      <c r="E21" s="284"/>
      <c r="F21" s="259"/>
      <c r="G21" s="284"/>
      <c r="H21" s="259"/>
      <c r="I21" s="289"/>
      <c r="J21" s="289"/>
      <c r="K21" s="289"/>
      <c r="L21" s="329"/>
    </row>
    <row r="22" spans="1:12" s="50" customFormat="1" ht="18.75" customHeight="1">
      <c r="A22" s="289"/>
      <c r="B22" s="1235"/>
      <c r="C22" s="319"/>
      <c r="D22" s="572"/>
      <c r="E22" s="284"/>
      <c r="F22" s="259"/>
      <c r="G22" s="284"/>
      <c r="H22" s="259"/>
      <c r="I22" s="289"/>
      <c r="J22" s="289"/>
      <c r="K22" s="289"/>
      <c r="L22" s="329"/>
    </row>
    <row r="23" spans="1:12" ht="15.75">
      <c r="A23" s="319"/>
      <c r="B23" s="186" t="s">
        <v>600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</row>
    <row r="24" spans="1:12" ht="15.75">
      <c r="A24" s="319"/>
      <c r="B24" s="289" t="s">
        <v>158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</row>
    <row r="25" spans="1:12" s="50" customFormat="1" ht="15.75" customHeight="1">
      <c r="A25" s="329"/>
      <c r="B25" s="289"/>
      <c r="C25" s="321"/>
      <c r="D25" s="573"/>
      <c r="E25" s="329"/>
      <c r="F25" s="329"/>
      <c r="G25" s="329"/>
      <c r="H25" s="329"/>
      <c r="I25" s="329"/>
      <c r="J25" s="329"/>
      <c r="K25" s="329"/>
      <c r="L25" s="329"/>
    </row>
    <row r="26" spans="1:12" s="50" customFormat="1" ht="17.25" customHeight="1">
      <c r="A26" s="329"/>
      <c r="B26" s="141" t="s">
        <v>557</v>
      </c>
      <c r="C26" s="321"/>
      <c r="D26" s="573"/>
      <c r="E26" s="329"/>
      <c r="F26" s="329"/>
      <c r="G26" s="329"/>
      <c r="H26" s="329"/>
      <c r="I26" s="329"/>
      <c r="J26" s="329"/>
      <c r="K26" s="329"/>
      <c r="L26" s="329"/>
    </row>
    <row r="27" spans="1:12" s="50" customFormat="1" ht="15.75" customHeight="1">
      <c r="A27" s="329"/>
      <c r="B27" s="141" t="s">
        <v>558</v>
      </c>
      <c r="C27" s="321"/>
      <c r="D27" s="573"/>
      <c r="E27" s="329"/>
      <c r="F27" s="329"/>
      <c r="G27" s="329"/>
      <c r="H27" s="329"/>
      <c r="I27" s="329"/>
      <c r="J27" s="329"/>
      <c r="K27" s="329"/>
      <c r="L27" s="329"/>
    </row>
    <row r="28" spans="1:12" s="50" customFormat="1" ht="15.75" customHeight="1">
      <c r="A28" s="329"/>
      <c r="B28" s="141" t="s">
        <v>559</v>
      </c>
      <c r="C28" s="321"/>
      <c r="D28" s="573"/>
      <c r="E28" s="329"/>
      <c r="F28" s="329"/>
      <c r="G28" s="329"/>
      <c r="H28" s="329"/>
      <c r="I28" s="329"/>
      <c r="J28" s="329"/>
      <c r="K28" s="329"/>
      <c r="L28" s="329"/>
    </row>
    <row r="29" s="50" customFormat="1" ht="15.75" customHeight="1">
      <c r="L29" s="329"/>
    </row>
    <row r="30" spans="2:11" s="50" customFormat="1" ht="15.75" customHeight="1">
      <c r="B30" s="289"/>
      <c r="C30" s="320"/>
      <c r="D30" s="320"/>
      <c r="E30" s="186"/>
      <c r="F30" s="336"/>
      <c r="G30" s="320"/>
      <c r="H30" s="320"/>
      <c r="I30" s="320"/>
      <c r="J30" s="320"/>
      <c r="K30" s="289"/>
    </row>
    <row r="31" spans="3:4" s="50" customFormat="1" ht="15.75" customHeight="1">
      <c r="C31" s="143"/>
      <c r="D31" s="574"/>
    </row>
    <row r="32" spans="3:4" s="50" customFormat="1" ht="15.75" customHeight="1">
      <c r="C32" s="143"/>
      <c r="D32" s="574"/>
    </row>
    <row r="33" spans="3:6" s="50" customFormat="1" ht="15.75" customHeight="1">
      <c r="C33" s="143"/>
      <c r="D33" s="574"/>
      <c r="F33" s="11" t="s">
        <v>487</v>
      </c>
    </row>
    <row r="34" spans="3:4" s="50" customFormat="1" ht="15.75" customHeight="1">
      <c r="C34" s="143"/>
      <c r="D34" s="574"/>
    </row>
    <row r="35" spans="3:4" s="50" customFormat="1" ht="15.75" customHeight="1">
      <c r="C35" s="143"/>
      <c r="D35" s="574"/>
    </row>
    <row r="36" spans="2:11" s="50" customFormat="1" ht="15.75" customHeight="1">
      <c r="B36" s="53" t="s">
        <v>488</v>
      </c>
      <c r="C36" s="54"/>
      <c r="D36" s="54"/>
      <c r="E36" s="54"/>
      <c r="F36" s="54"/>
      <c r="G36" s="55"/>
      <c r="H36" s="55"/>
      <c r="I36" s="55"/>
      <c r="J36" s="55"/>
      <c r="K36" s="112">
        <v>51</v>
      </c>
    </row>
    <row r="37" spans="3:4" s="50" customFormat="1" ht="18.75" customHeight="1">
      <c r="C37" s="143"/>
      <c r="D37" s="574"/>
    </row>
    <row r="38" spans="3:4" s="50" customFormat="1" ht="18.75" customHeight="1">
      <c r="C38" s="143"/>
      <c r="D38" s="574"/>
    </row>
    <row r="39" spans="3:4" s="50" customFormat="1" ht="18.75" customHeight="1">
      <c r="C39" s="143"/>
      <c r="D39" s="574"/>
    </row>
    <row r="40" spans="3:4" s="50" customFormat="1" ht="18.75" customHeight="1">
      <c r="C40" s="143"/>
      <c r="D40" s="574"/>
    </row>
    <row r="41" spans="3:4" s="50" customFormat="1" ht="18.75" customHeight="1">
      <c r="C41" s="143"/>
      <c r="D41" s="574"/>
    </row>
    <row r="42" spans="3:4" s="50" customFormat="1" ht="18.75" customHeight="1">
      <c r="C42" s="143"/>
      <c r="D42" s="574"/>
    </row>
    <row r="43" spans="3:4" s="50" customFormat="1" ht="18.75" customHeight="1">
      <c r="C43" s="143"/>
      <c r="D43" s="574"/>
    </row>
    <row r="44" spans="3:4" s="50" customFormat="1" ht="18.75" customHeight="1">
      <c r="C44" s="143"/>
      <c r="D44" s="574"/>
    </row>
    <row r="45" spans="3:4" s="50" customFormat="1" ht="18.75" customHeight="1">
      <c r="C45" s="143"/>
      <c r="D45" s="574"/>
    </row>
    <row r="46" spans="3:4" s="50" customFormat="1" ht="18.75" customHeight="1">
      <c r="C46" s="143"/>
      <c r="D46" s="574"/>
    </row>
    <row r="47" spans="3:4" s="50" customFormat="1" ht="18.75" customHeight="1">
      <c r="C47" s="143"/>
      <c r="D47" s="574"/>
    </row>
    <row r="48" spans="3:4" s="50" customFormat="1" ht="18.75" customHeight="1">
      <c r="C48" s="143"/>
      <c r="D48" s="574"/>
    </row>
    <row r="49" spans="3:4" s="50" customFormat="1" ht="18.75" customHeight="1">
      <c r="C49" s="143"/>
      <c r="D49" s="574"/>
    </row>
    <row r="50" spans="3:4" s="50" customFormat="1" ht="18.75" customHeight="1">
      <c r="C50" s="143"/>
      <c r="D50" s="574"/>
    </row>
    <row r="51" spans="3:4" s="50" customFormat="1" ht="18.75" customHeight="1">
      <c r="C51" s="143"/>
      <c r="D51" s="574"/>
    </row>
    <row r="52" spans="3:4" s="50" customFormat="1" ht="18.75" customHeight="1">
      <c r="C52" s="143"/>
      <c r="D52" s="574"/>
    </row>
    <row r="53" spans="3:4" s="50" customFormat="1" ht="18.75" customHeight="1">
      <c r="C53" s="143"/>
      <c r="D53" s="574"/>
    </row>
    <row r="54" spans="3:4" s="50" customFormat="1" ht="18.75" customHeight="1">
      <c r="C54" s="143"/>
      <c r="D54" s="574"/>
    </row>
    <row r="55" spans="3:4" s="50" customFormat="1" ht="18.75" customHeight="1">
      <c r="C55" s="143"/>
      <c r="D55" s="574"/>
    </row>
    <row r="56" spans="3:4" s="50" customFormat="1" ht="18.75" customHeight="1">
      <c r="C56" s="143"/>
      <c r="D56" s="574"/>
    </row>
    <row r="57" spans="3:4" s="50" customFormat="1" ht="18.75" customHeight="1">
      <c r="C57" s="143"/>
      <c r="D57" s="574"/>
    </row>
    <row r="58" spans="3:4" s="50" customFormat="1" ht="18.75" customHeight="1">
      <c r="C58" s="143"/>
      <c r="D58" s="574"/>
    </row>
    <row r="59" spans="3:4" s="50" customFormat="1" ht="18.75" customHeight="1">
      <c r="C59" s="143"/>
      <c r="D59" s="574"/>
    </row>
    <row r="60" spans="3:4" s="50" customFormat="1" ht="18.75" customHeight="1">
      <c r="C60" s="143"/>
      <c r="D60" s="574"/>
    </row>
    <row r="61" spans="3:4" s="50" customFormat="1" ht="18.75" customHeight="1">
      <c r="C61" s="143"/>
      <c r="D61" s="574"/>
    </row>
    <row r="62" spans="3:4" s="50" customFormat="1" ht="12.75">
      <c r="C62" s="143"/>
      <c r="D62" s="574"/>
    </row>
    <row r="63" spans="3:4" s="50" customFormat="1" ht="12.75">
      <c r="C63" s="143"/>
      <c r="D63" s="574"/>
    </row>
    <row r="64" spans="1:23" ht="12.75">
      <c r="A64" s="50"/>
      <c r="B64" s="50"/>
      <c r="C64" s="143"/>
      <c r="D64" s="574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ht="12.75">
      <c r="A65" s="50"/>
      <c r="B65" s="50"/>
      <c r="C65" s="143"/>
      <c r="D65" s="574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ht="12.75">
      <c r="A66" s="50"/>
      <c r="B66" s="50"/>
      <c r="C66" s="143"/>
      <c r="D66" s="574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12.75">
      <c r="A67" s="50"/>
      <c r="B67" s="50"/>
      <c r="C67" s="143"/>
      <c r="D67" s="57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ht="12.75">
      <c r="A68" s="50"/>
      <c r="B68" s="50"/>
      <c r="C68" s="143"/>
      <c r="D68" s="574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ht="12.75">
      <c r="A69" s="50"/>
      <c r="B69" s="50"/>
      <c r="C69" s="143"/>
      <c r="D69" s="574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12.75">
      <c r="A70" s="50"/>
      <c r="B70" s="50"/>
      <c r="C70" s="143"/>
      <c r="D70" s="574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ht="12.75">
      <c r="A71" s="50"/>
      <c r="B71" s="50"/>
      <c r="C71" s="143"/>
      <c r="D71" s="57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ht="12.75">
      <c r="A72" s="50"/>
      <c r="B72" s="50"/>
      <c r="C72" s="143"/>
      <c r="D72" s="57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ht="12.75">
      <c r="A73" s="50"/>
      <c r="B73" s="50"/>
      <c r="C73" s="143"/>
      <c r="D73" s="574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ht="12.75">
      <c r="A74" s="50"/>
      <c r="B74" s="50"/>
      <c r="C74" s="143"/>
      <c r="D74" s="574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ht="12.75">
      <c r="A75" s="50"/>
      <c r="B75" s="50"/>
      <c r="C75" s="143"/>
      <c r="D75" s="574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1:23" ht="12.75">
      <c r="A76" s="50"/>
      <c r="B76" s="50"/>
      <c r="C76" s="143"/>
      <c r="D76" s="574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ht="12.75">
      <c r="A77" s="50"/>
      <c r="B77" s="50"/>
      <c r="C77" s="143"/>
      <c r="D77" s="57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1:23" ht="12.75">
      <c r="A78" s="50"/>
      <c r="B78" s="50"/>
      <c r="C78" s="143"/>
      <c r="D78" s="574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1:23" ht="12.75">
      <c r="A79" s="50"/>
      <c r="B79" s="50"/>
      <c r="C79" s="143"/>
      <c r="D79" s="574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</row>
    <row r="80" spans="1:23" ht="12.75">
      <c r="A80" s="50"/>
      <c r="B80" s="50"/>
      <c r="C80" s="143"/>
      <c r="D80" s="574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t="12.75">
      <c r="A81" s="50"/>
      <c r="B81" s="50"/>
      <c r="C81" s="143"/>
      <c r="D81" s="574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ht="12.75">
      <c r="A82" s="50"/>
      <c r="B82" s="50"/>
      <c r="C82" s="143"/>
      <c r="D82" s="574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ht="12.75">
      <c r="A83" s="50"/>
      <c r="B83" s="50"/>
      <c r="C83" s="143"/>
      <c r="D83" s="57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ht="12.75">
      <c r="A84" s="50"/>
      <c r="B84" s="50"/>
      <c r="C84" s="143"/>
      <c r="D84" s="57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ht="12.75">
      <c r="A85" s="50"/>
      <c r="B85" s="50"/>
      <c r="C85" s="143"/>
      <c r="D85" s="574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ht="12.75">
      <c r="A86" s="50"/>
      <c r="B86" s="50"/>
      <c r="C86" s="143"/>
      <c r="D86" s="574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ht="12.75">
      <c r="A87" s="50"/>
      <c r="B87" s="50"/>
      <c r="C87" s="143"/>
      <c r="D87" s="574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ht="12.75">
      <c r="A88" s="50"/>
      <c r="B88" s="50"/>
      <c r="C88" s="143"/>
      <c r="D88" s="574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ht="12.75">
      <c r="A89" s="50"/>
      <c r="B89" s="50"/>
      <c r="C89" s="143"/>
      <c r="D89" s="57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ht="12.75">
      <c r="A90" s="50"/>
      <c r="B90" s="50"/>
      <c r="C90" s="143"/>
      <c r="D90" s="574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 ht="12.75">
      <c r="A91" s="50"/>
      <c r="B91" s="50"/>
      <c r="C91" s="143"/>
      <c r="D91" s="574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  <row r="92" spans="1:23" ht="12.75">
      <c r="A92" s="50"/>
      <c r="B92" s="50"/>
      <c r="C92" s="143"/>
      <c r="D92" s="574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1:23" ht="12.75">
      <c r="A93" s="50"/>
      <c r="B93" s="50"/>
      <c r="C93" s="143"/>
      <c r="D93" s="574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</row>
    <row r="94" spans="1:23" ht="12.75">
      <c r="A94" s="50"/>
      <c r="B94" s="50"/>
      <c r="C94" s="143"/>
      <c r="D94" s="574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1:23" ht="12.75">
      <c r="A95" s="50"/>
      <c r="B95" s="50"/>
      <c r="C95" s="143"/>
      <c r="D95" s="574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12.75">
      <c r="A96" s="50"/>
      <c r="B96" s="50"/>
      <c r="C96" s="143"/>
      <c r="D96" s="574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1:23" ht="12.75">
      <c r="A97" s="50"/>
      <c r="B97" s="50"/>
      <c r="C97" s="143"/>
      <c r="D97" s="57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ht="12.75">
      <c r="A98" s="50"/>
      <c r="B98" s="50"/>
      <c r="C98" s="143"/>
      <c r="D98" s="574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</row>
    <row r="99" spans="1:23" ht="12.75">
      <c r="A99" s="50"/>
      <c r="B99" s="50"/>
      <c r="C99" s="143"/>
      <c r="D99" s="574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1:23" ht="12.75">
      <c r="A100" s="50"/>
      <c r="B100" s="50"/>
      <c r="C100" s="143"/>
      <c r="D100" s="574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1:23" ht="12.75">
      <c r="A101" s="50"/>
      <c r="B101" s="50"/>
      <c r="C101" s="143"/>
      <c r="D101" s="574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ht="12.75">
      <c r="A102" s="50"/>
      <c r="B102" s="50"/>
      <c r="C102" s="143"/>
      <c r="D102" s="574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</row>
    <row r="103" spans="1:23" ht="12.75">
      <c r="A103" s="50"/>
      <c r="B103" s="50"/>
      <c r="C103" s="143"/>
      <c r="D103" s="574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</row>
    <row r="104" spans="1:23" ht="12.75">
      <c r="A104" s="50"/>
      <c r="B104" s="50"/>
      <c r="C104" s="143"/>
      <c r="D104" s="574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</row>
    <row r="105" spans="1:23" ht="12.75">
      <c r="A105" s="50"/>
      <c r="B105" s="50"/>
      <c r="C105" s="143"/>
      <c r="D105" s="574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</row>
    <row r="106" spans="1:23" ht="12.75">
      <c r="A106" s="50"/>
      <c r="B106" s="50"/>
      <c r="C106" s="143"/>
      <c r="D106" s="574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</row>
    <row r="107" spans="1:23" ht="12.75">
      <c r="A107" s="50"/>
      <c r="B107" s="50"/>
      <c r="C107" s="143"/>
      <c r="D107" s="574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1:23" ht="12.75">
      <c r="A108" s="50"/>
      <c r="B108" s="50"/>
      <c r="C108" s="143"/>
      <c r="D108" s="574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1:23" ht="12.75">
      <c r="A109" s="50"/>
      <c r="B109" s="50"/>
      <c r="C109" s="143"/>
      <c r="D109" s="574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1:23" ht="12.75">
      <c r="A110" s="50"/>
      <c r="B110" s="50"/>
      <c r="C110" s="143"/>
      <c r="D110" s="574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1:23" ht="12.75">
      <c r="A111" s="50"/>
      <c r="B111" s="50"/>
      <c r="C111" s="143"/>
      <c r="D111" s="574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1:23" ht="12.75">
      <c r="A112" s="50"/>
      <c r="B112" s="50"/>
      <c r="C112" s="143"/>
      <c r="D112" s="574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1:23" ht="12.75">
      <c r="A113" s="50"/>
      <c r="B113" s="50"/>
      <c r="C113" s="143"/>
      <c r="D113" s="574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1:23" ht="12.75">
      <c r="A114" s="50"/>
      <c r="B114" s="50"/>
      <c r="C114" s="143"/>
      <c r="D114" s="574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1:23" ht="12.75">
      <c r="A115" s="50"/>
      <c r="B115" s="50"/>
      <c r="C115" s="143"/>
      <c r="D115" s="574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1:23" ht="12.75">
      <c r="A116" s="50"/>
      <c r="B116" s="50"/>
      <c r="C116" s="143"/>
      <c r="D116" s="574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1:23" ht="12.75">
      <c r="A117" s="50"/>
      <c r="B117" s="50"/>
      <c r="C117" s="143"/>
      <c r="D117" s="57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1:23" ht="12.75">
      <c r="A118" s="50"/>
      <c r="B118" s="50"/>
      <c r="C118" s="143"/>
      <c r="D118" s="574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ht="12.75">
      <c r="A119" s="50"/>
      <c r="B119" s="50"/>
      <c r="C119" s="143"/>
      <c r="D119" s="574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1:23" ht="12.75">
      <c r="A120" s="50"/>
      <c r="B120" s="50"/>
      <c r="C120" s="143"/>
      <c r="D120" s="574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1:23" ht="12.75">
      <c r="A121" s="50"/>
      <c r="B121" s="50"/>
      <c r="C121" s="143"/>
      <c r="D121" s="574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1:23" ht="12.75">
      <c r="A122" s="50"/>
      <c r="B122" s="50"/>
      <c r="C122" s="143"/>
      <c r="D122" s="574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1:23" ht="12.75">
      <c r="A123" s="50"/>
      <c r="B123" s="50"/>
      <c r="C123" s="143"/>
      <c r="D123" s="574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1:23" ht="12.75">
      <c r="A124" s="50"/>
      <c r="B124" s="50"/>
      <c r="C124" s="143"/>
      <c r="D124" s="574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1:23" ht="12.75">
      <c r="A125" s="50"/>
      <c r="B125" s="50"/>
      <c r="C125" s="143"/>
      <c r="D125" s="574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1:23" ht="12.75">
      <c r="A126" s="50"/>
      <c r="B126" s="50"/>
      <c r="C126" s="143"/>
      <c r="D126" s="574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3" ht="12.75">
      <c r="A127" s="50"/>
      <c r="B127" s="50"/>
      <c r="C127" s="143"/>
      <c r="D127" s="574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1:23" ht="12.75">
      <c r="A128" s="50"/>
      <c r="B128" s="50"/>
      <c r="C128" s="143"/>
      <c r="D128" s="574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1:23" ht="12.75">
      <c r="A129" s="50"/>
      <c r="B129" s="50"/>
      <c r="C129" s="143"/>
      <c r="D129" s="574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1:23" ht="12.75">
      <c r="A130" s="50"/>
      <c r="B130" s="50"/>
      <c r="C130" s="143"/>
      <c r="D130" s="574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1:23" ht="12.75">
      <c r="A131" s="50"/>
      <c r="B131" s="50"/>
      <c r="C131" s="143"/>
      <c r="D131" s="574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1:23" ht="12.75">
      <c r="A132" s="50"/>
      <c r="B132" s="50"/>
      <c r="C132" s="143"/>
      <c r="D132" s="574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1:23" ht="12.75">
      <c r="A133" s="50"/>
      <c r="B133" s="50"/>
      <c r="C133" s="143"/>
      <c r="D133" s="57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1:23" ht="12.75">
      <c r="A134" s="50"/>
      <c r="B134" s="50"/>
      <c r="C134" s="143"/>
      <c r="D134" s="574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ht="12.75">
      <c r="A135" s="50"/>
      <c r="B135" s="50"/>
      <c r="C135" s="143"/>
      <c r="D135" s="574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1:23" ht="12.75">
      <c r="A136" s="50"/>
      <c r="B136" s="50"/>
      <c r="C136" s="143"/>
      <c r="D136" s="574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1:23" ht="12.75">
      <c r="A137" s="50"/>
      <c r="B137" s="50"/>
      <c r="C137" s="143"/>
      <c r="D137" s="574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ht="12.75">
      <c r="A138" s="50"/>
      <c r="B138" s="50"/>
      <c r="C138" s="143"/>
      <c r="D138" s="574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1:23" ht="12.75">
      <c r="A139" s="50"/>
      <c r="B139" s="50"/>
      <c r="C139" s="143"/>
      <c r="D139" s="574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1:23" ht="12.75">
      <c r="A140" s="50"/>
      <c r="B140" s="50"/>
      <c r="C140" s="143"/>
      <c r="D140" s="574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1:23" ht="12.75">
      <c r="A141" s="50"/>
      <c r="B141" s="50"/>
      <c r="C141" s="143"/>
      <c r="D141" s="574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1:23" ht="12.75">
      <c r="A142" s="50"/>
      <c r="B142" s="50"/>
      <c r="C142" s="143"/>
      <c r="D142" s="574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1:23" ht="12.75">
      <c r="A143" s="50"/>
      <c r="B143" s="50"/>
      <c r="C143" s="143"/>
      <c r="D143" s="574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ht="12.75">
      <c r="A144" s="50"/>
      <c r="B144" s="50"/>
      <c r="C144" s="143"/>
      <c r="D144" s="574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ht="12.75">
      <c r="A145" s="50"/>
      <c r="B145" s="50"/>
      <c r="C145" s="143"/>
      <c r="D145" s="57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1:23" ht="12.75">
      <c r="A146" s="50"/>
      <c r="B146" s="50"/>
      <c r="C146" s="143"/>
      <c r="D146" s="574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1:23" ht="12.75">
      <c r="A147" s="50"/>
      <c r="B147" s="50"/>
      <c r="C147" s="143"/>
      <c r="D147" s="574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1:23" ht="12.75">
      <c r="A148" s="50"/>
      <c r="B148" s="50"/>
      <c r="C148" s="143"/>
      <c r="D148" s="574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1:23" ht="12.75">
      <c r="A149" s="50"/>
      <c r="B149" s="50"/>
      <c r="C149" s="143"/>
      <c r="D149" s="574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1:23" ht="12.75">
      <c r="A150" s="50"/>
      <c r="B150" s="50"/>
      <c r="C150" s="143"/>
      <c r="D150" s="574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1:23" ht="12.75">
      <c r="A151" s="50"/>
      <c r="B151" s="50"/>
      <c r="C151" s="143"/>
      <c r="D151" s="574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1:23" ht="12.75">
      <c r="A152" s="50"/>
      <c r="B152" s="50"/>
      <c r="C152" s="143"/>
      <c r="D152" s="574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2" sqref="A2"/>
    </sheetView>
  </sheetViews>
  <sheetFormatPr defaultColWidth="9.140625" defaultRowHeight="46.5" customHeight="1"/>
  <cols>
    <col min="1" max="1" width="6.28125" style="1" customWidth="1"/>
    <col min="2" max="2" width="53.57421875" style="1" customWidth="1"/>
    <col min="3" max="3" width="14.57421875" style="1" customWidth="1"/>
    <col min="4" max="4" width="16.140625" style="1" customWidth="1"/>
    <col min="5" max="5" width="7.57421875" style="1" customWidth="1"/>
    <col min="6" max="6" width="17.57421875" style="1" customWidth="1"/>
    <col min="7" max="7" width="12.28125" style="1" customWidth="1"/>
    <col min="8" max="9" width="12.8515625" style="1" customWidth="1"/>
    <col min="10" max="10" width="16.00390625" style="1" customWidth="1"/>
    <col min="11" max="11" width="11.8515625" style="1" customWidth="1"/>
    <col min="12" max="12" width="16.00390625" style="1" customWidth="1"/>
    <col min="13" max="13" width="12.421875" style="2" customWidth="1"/>
    <col min="14" max="16" width="9.140625" style="2" customWidth="1"/>
    <col min="17" max="17" width="14.28125" style="2" customWidth="1"/>
    <col min="18" max="47" width="9.140625" style="2" customWidth="1"/>
    <col min="48" max="16384" width="9.140625" style="1" customWidth="1"/>
  </cols>
  <sheetData>
    <row r="1" spans="3:4" ht="17.25" customHeight="1">
      <c r="C1" s="3"/>
      <c r="D1" s="3"/>
    </row>
    <row r="2" spans="2:12" ht="21.75" customHeight="1">
      <c r="B2" s="298" t="s">
        <v>233</v>
      </c>
      <c r="C2" s="3"/>
      <c r="D2" s="3"/>
      <c r="K2" s="5" t="s">
        <v>438</v>
      </c>
      <c r="L2" s="5"/>
    </row>
    <row r="3" spans="1:12" ht="17.25" customHeight="1">
      <c r="A3" s="6"/>
      <c r="B3" s="7"/>
      <c r="C3" s="8"/>
      <c r="D3" s="8"/>
      <c r="E3" s="6"/>
      <c r="F3" s="9" t="s">
        <v>439</v>
      </c>
      <c r="G3" s="6"/>
      <c r="H3" s="10"/>
      <c r="I3" s="10"/>
      <c r="J3" s="10"/>
      <c r="K3" s="5" t="s">
        <v>440</v>
      </c>
      <c r="L3" s="5"/>
    </row>
    <row r="4" spans="1:12" ht="17.25" customHeight="1" thickBot="1">
      <c r="A4" s="6"/>
      <c r="B4" s="11"/>
      <c r="C4" s="8"/>
      <c r="D4" s="8"/>
      <c r="E4" s="6"/>
      <c r="F4" s="10"/>
      <c r="G4" s="6"/>
      <c r="H4" s="10"/>
      <c r="I4" s="10"/>
      <c r="J4" s="10"/>
      <c r="K4" s="12" t="s">
        <v>441</v>
      </c>
      <c r="L4" s="12"/>
    </row>
    <row r="5" spans="1:17" s="2" customFormat="1" ht="63" customHeight="1" thickBot="1">
      <c r="A5" s="873" t="s">
        <v>442</v>
      </c>
      <c r="B5" s="869" t="s">
        <v>443</v>
      </c>
      <c r="C5" s="870" t="s">
        <v>444</v>
      </c>
      <c r="D5" s="189" t="s">
        <v>445</v>
      </c>
      <c r="E5" s="871" t="s">
        <v>446</v>
      </c>
      <c r="F5" s="873" t="s">
        <v>447</v>
      </c>
      <c r="G5" s="189" t="s">
        <v>448</v>
      </c>
      <c r="H5" s="870" t="s">
        <v>449</v>
      </c>
      <c r="I5" s="189" t="s">
        <v>450</v>
      </c>
      <c r="J5" s="869" t="s">
        <v>451</v>
      </c>
      <c r="K5" s="872" t="s">
        <v>452</v>
      </c>
      <c r="L5" s="189" t="s">
        <v>453</v>
      </c>
      <c r="P5" s="13"/>
      <c r="Q5" s="14"/>
    </row>
    <row r="6" spans="1:18" ht="56.25" customHeight="1">
      <c r="A6" s="1158" t="s">
        <v>454</v>
      </c>
      <c r="B6" s="16" t="s">
        <v>455</v>
      </c>
      <c r="C6" s="17" t="s">
        <v>456</v>
      </c>
      <c r="D6" s="18" t="s">
        <v>457</v>
      </c>
      <c r="E6" s="17">
        <v>7</v>
      </c>
      <c r="F6" s="19"/>
      <c r="G6" s="20"/>
      <c r="H6" s="21"/>
      <c r="I6" s="22"/>
      <c r="J6" s="23"/>
      <c r="K6" s="24"/>
      <c r="L6" s="25"/>
      <c r="P6" s="13"/>
      <c r="Q6" s="13"/>
      <c r="R6" s="13"/>
    </row>
    <row r="7" spans="1:18" ht="41.25" customHeight="1">
      <c r="A7" s="1159" t="s">
        <v>458</v>
      </c>
      <c r="B7" s="27" t="s">
        <v>459</v>
      </c>
      <c r="C7" s="26" t="s">
        <v>460</v>
      </c>
      <c r="D7" s="28" t="s">
        <v>457</v>
      </c>
      <c r="E7" s="26">
        <v>2</v>
      </c>
      <c r="F7" s="29"/>
      <c r="G7" s="30"/>
      <c r="H7" s="31"/>
      <c r="I7" s="22"/>
      <c r="J7" s="23"/>
      <c r="K7" s="24"/>
      <c r="L7" s="25"/>
      <c r="P7" s="13"/>
      <c r="Q7" s="13"/>
      <c r="R7" s="13"/>
    </row>
    <row r="8" spans="1:18" ht="56.25" customHeight="1">
      <c r="A8" s="1159" t="s">
        <v>461</v>
      </c>
      <c r="B8" s="27" t="s">
        <v>462</v>
      </c>
      <c r="C8" s="26" t="s">
        <v>463</v>
      </c>
      <c r="D8" s="28" t="s">
        <v>464</v>
      </c>
      <c r="E8" s="26">
        <v>4</v>
      </c>
      <c r="F8" s="29"/>
      <c r="G8" s="30"/>
      <c r="H8" s="31"/>
      <c r="I8" s="22"/>
      <c r="J8" s="23"/>
      <c r="K8" s="24"/>
      <c r="L8" s="25"/>
      <c r="P8" s="13"/>
      <c r="Q8" s="13"/>
      <c r="R8" s="13"/>
    </row>
    <row r="9" spans="1:18" ht="71.25" customHeight="1">
      <c r="A9" s="1159" t="s">
        <v>465</v>
      </c>
      <c r="B9" s="27" t="s">
        <v>466</v>
      </c>
      <c r="C9" s="26" t="s">
        <v>460</v>
      </c>
      <c r="D9" s="28" t="s">
        <v>457</v>
      </c>
      <c r="E9" s="26">
        <v>9</v>
      </c>
      <c r="F9" s="29"/>
      <c r="G9" s="30"/>
      <c r="H9" s="31"/>
      <c r="I9" s="22"/>
      <c r="J9" s="23"/>
      <c r="K9" s="24"/>
      <c r="L9" s="25"/>
      <c r="P9" s="13"/>
      <c r="Q9" s="13"/>
      <c r="R9" s="13"/>
    </row>
    <row r="10" spans="1:18" ht="71.25" customHeight="1">
      <c r="A10" s="1159" t="s">
        <v>467</v>
      </c>
      <c r="B10" s="27" t="s">
        <v>468</v>
      </c>
      <c r="C10" s="26" t="s">
        <v>460</v>
      </c>
      <c r="D10" s="28" t="s">
        <v>457</v>
      </c>
      <c r="E10" s="26">
        <v>3</v>
      </c>
      <c r="F10" s="29"/>
      <c r="G10" s="30"/>
      <c r="H10" s="31"/>
      <c r="I10" s="22"/>
      <c r="J10" s="23"/>
      <c r="K10" s="24"/>
      <c r="L10" s="25"/>
      <c r="P10" s="13"/>
      <c r="Q10" s="13"/>
      <c r="R10" s="13"/>
    </row>
    <row r="11" spans="1:18" ht="40.5" customHeight="1">
      <c r="A11" s="1159" t="s">
        <v>469</v>
      </c>
      <c r="B11" s="27" t="s">
        <v>470</v>
      </c>
      <c r="C11" s="26" t="s">
        <v>471</v>
      </c>
      <c r="D11" s="28" t="s">
        <v>464</v>
      </c>
      <c r="E11" s="26">
        <v>1</v>
      </c>
      <c r="F11" s="29"/>
      <c r="G11" s="30"/>
      <c r="H11" s="31"/>
      <c r="I11" s="22"/>
      <c r="J11" s="23"/>
      <c r="K11" s="24"/>
      <c r="L11" s="25"/>
      <c r="P11" s="13"/>
      <c r="Q11" s="13"/>
      <c r="R11" s="13"/>
    </row>
    <row r="12" spans="1:47" s="33" customFormat="1" ht="56.25" customHeight="1">
      <c r="A12" s="1159" t="s">
        <v>472</v>
      </c>
      <c r="B12" s="32" t="s">
        <v>473</v>
      </c>
      <c r="C12" s="26" t="s">
        <v>474</v>
      </c>
      <c r="D12" s="28" t="s">
        <v>475</v>
      </c>
      <c r="E12" s="26">
        <v>12</v>
      </c>
      <c r="F12" s="29"/>
      <c r="G12" s="30"/>
      <c r="H12" s="31"/>
      <c r="I12" s="22"/>
      <c r="J12" s="23"/>
      <c r="K12" s="24"/>
      <c r="L12" s="25"/>
      <c r="M12" s="2"/>
      <c r="N12" s="2"/>
      <c r="O12" s="2"/>
      <c r="P12" s="13"/>
      <c r="Q12" s="13"/>
      <c r="R12" s="1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18" ht="41.25" customHeight="1">
      <c r="A13" s="1159" t="s">
        <v>476</v>
      </c>
      <c r="B13" s="32" t="s">
        <v>477</v>
      </c>
      <c r="C13" s="26" t="s">
        <v>478</v>
      </c>
      <c r="D13" s="28" t="s">
        <v>475</v>
      </c>
      <c r="E13" s="26">
        <v>1</v>
      </c>
      <c r="F13" s="29"/>
      <c r="G13" s="30"/>
      <c r="H13" s="31"/>
      <c r="I13" s="22"/>
      <c r="J13" s="23"/>
      <c r="K13" s="24"/>
      <c r="L13" s="25"/>
      <c r="P13" s="13"/>
      <c r="Q13" s="13"/>
      <c r="R13" s="13"/>
    </row>
    <row r="14" spans="1:18" ht="41.25" customHeight="1">
      <c r="A14" s="1159" t="s">
        <v>479</v>
      </c>
      <c r="B14" s="32" t="s">
        <v>480</v>
      </c>
      <c r="C14" s="26" t="s">
        <v>481</v>
      </c>
      <c r="D14" s="28" t="s">
        <v>475</v>
      </c>
      <c r="E14" s="26">
        <v>60</v>
      </c>
      <c r="F14" s="29"/>
      <c r="G14" s="30"/>
      <c r="H14" s="31"/>
      <c r="I14" s="22"/>
      <c r="J14" s="23"/>
      <c r="K14" s="24"/>
      <c r="L14" s="25"/>
      <c r="P14" s="13"/>
      <c r="Q14" s="13"/>
      <c r="R14" s="13"/>
    </row>
    <row r="15" spans="1:18" ht="41.25" customHeight="1" thickBot="1">
      <c r="A15" s="1160" t="s">
        <v>482</v>
      </c>
      <c r="B15" s="35" t="s">
        <v>483</v>
      </c>
      <c r="C15" s="34" t="s">
        <v>484</v>
      </c>
      <c r="D15" s="36" t="s">
        <v>475</v>
      </c>
      <c r="E15" s="83" t="s">
        <v>485</v>
      </c>
      <c r="F15" s="37"/>
      <c r="G15" s="38"/>
      <c r="H15" s="39"/>
      <c r="I15" s="40"/>
      <c r="J15" s="41"/>
      <c r="K15" s="42"/>
      <c r="L15" s="43"/>
      <c r="P15" s="13"/>
      <c r="Q15" s="13"/>
      <c r="R15" s="13"/>
    </row>
    <row r="16" spans="1:47" s="51" customFormat="1" ht="18.75" customHeight="1">
      <c r="A16" s="44"/>
      <c r="B16" s="45" t="s">
        <v>486</v>
      </c>
      <c r="C16" s="44"/>
      <c r="D16" s="44"/>
      <c r="E16" s="46"/>
      <c r="F16" s="47"/>
      <c r="G16" s="46"/>
      <c r="H16" s="48"/>
      <c r="I16" s="48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</row>
    <row r="17" spans="1:47" s="51" customFormat="1" ht="18.75" customHeight="1">
      <c r="A17" s="44"/>
      <c r="B17" s="52"/>
      <c r="C17" s="44"/>
      <c r="D17" s="44"/>
      <c r="E17" s="46"/>
      <c r="F17" s="47"/>
      <c r="G17" s="46"/>
      <c r="H17" s="48"/>
      <c r="I17" s="48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</row>
    <row r="18" spans="1:47" s="51" customFormat="1" ht="18.75" customHeight="1">
      <c r="A18" s="44"/>
      <c r="B18" s="52"/>
      <c r="C18" s="44"/>
      <c r="D18" s="44"/>
      <c r="E18" s="46"/>
      <c r="F18" s="47"/>
      <c r="G18" s="46"/>
      <c r="H18" s="48"/>
      <c r="I18" s="48"/>
      <c r="J18" s="49"/>
      <c r="K18" s="49"/>
      <c r="L18" s="49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</row>
    <row r="19" spans="1:47" s="51" customFormat="1" ht="18.75" customHeight="1">
      <c r="A19" s="44"/>
      <c r="B19" s="52"/>
      <c r="C19" s="44"/>
      <c r="D19" s="44"/>
      <c r="E19" s="46"/>
      <c r="F19" s="11" t="s">
        <v>487</v>
      </c>
      <c r="G19" s="11"/>
      <c r="H19" s="48"/>
      <c r="I19" s="48"/>
      <c r="J19" s="49"/>
      <c r="K19" s="49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</row>
    <row r="20" spans="1:47" s="51" customFormat="1" ht="18.75" customHeight="1">
      <c r="A20" s="44"/>
      <c r="B20" s="53" t="s">
        <v>488</v>
      </c>
      <c r="C20" s="54"/>
      <c r="D20" s="54"/>
      <c r="E20" s="54"/>
      <c r="F20" s="54"/>
      <c r="G20" s="55"/>
      <c r="H20" s="55"/>
      <c r="I20" s="55"/>
      <c r="J20" s="55"/>
      <c r="K20" s="112">
        <v>26</v>
      </c>
      <c r="L20" s="56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</row>
    <row r="21" spans="1:47" s="51" customFormat="1" ht="17.25" customHeight="1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</row>
    <row r="22" spans="1:47" s="51" customFormat="1" ht="22.5" customHeight="1">
      <c r="A22" s="1"/>
      <c r="B22" s="4" t="s">
        <v>233</v>
      </c>
      <c r="C22" s="3"/>
      <c r="D22" s="3"/>
      <c r="E22" s="1"/>
      <c r="H22" s="1"/>
      <c r="I22" s="1"/>
      <c r="J22" s="1"/>
      <c r="K22" s="5" t="s">
        <v>438</v>
      </c>
      <c r="L22" s="5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</row>
    <row r="23" spans="1:47" s="51" customFormat="1" ht="17.25" customHeight="1">
      <c r="A23" s="6"/>
      <c r="B23" s="7"/>
      <c r="C23" s="8"/>
      <c r="D23" s="8"/>
      <c r="E23" s="6"/>
      <c r="F23" s="9" t="s">
        <v>439</v>
      </c>
      <c r="G23" s="6"/>
      <c r="H23" s="10"/>
      <c r="I23" s="10"/>
      <c r="J23" s="10"/>
      <c r="K23" s="5" t="s">
        <v>440</v>
      </c>
      <c r="L23" s="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</row>
    <row r="24" spans="1:47" s="51" customFormat="1" ht="17.25" customHeight="1" thickBot="1">
      <c r="A24" s="6"/>
      <c r="B24" s="11" t="s">
        <v>489</v>
      </c>
      <c r="C24" s="8"/>
      <c r="D24" s="8"/>
      <c r="E24" s="6"/>
      <c r="F24" s="57" t="s">
        <v>490</v>
      </c>
      <c r="G24" s="6"/>
      <c r="H24" s="10"/>
      <c r="I24" s="10"/>
      <c r="J24" s="10"/>
      <c r="K24" s="12" t="s">
        <v>441</v>
      </c>
      <c r="L24" s="12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</row>
    <row r="25" spans="1:47" s="51" customFormat="1" ht="63" customHeight="1" thickBot="1">
      <c r="A25" s="873" t="s">
        <v>442</v>
      </c>
      <c r="B25" s="869" t="s">
        <v>443</v>
      </c>
      <c r="C25" s="870" t="s">
        <v>444</v>
      </c>
      <c r="D25" s="189" t="s">
        <v>445</v>
      </c>
      <c r="E25" s="871" t="s">
        <v>446</v>
      </c>
      <c r="F25" s="189" t="s">
        <v>447</v>
      </c>
      <c r="G25" s="189" t="s">
        <v>448</v>
      </c>
      <c r="H25" s="870" t="s">
        <v>449</v>
      </c>
      <c r="I25" s="189" t="s">
        <v>450</v>
      </c>
      <c r="J25" s="869" t="s">
        <v>451</v>
      </c>
      <c r="K25" s="872" t="s">
        <v>452</v>
      </c>
      <c r="L25" s="189" t="s">
        <v>453</v>
      </c>
      <c r="M25" s="50"/>
      <c r="N25" s="50"/>
      <c r="O25" s="50"/>
      <c r="P25" s="58"/>
      <c r="Q25" s="13"/>
      <c r="R25" s="13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</row>
    <row r="26" spans="1:47" s="64" customFormat="1" ht="34.5" customHeight="1">
      <c r="A26" s="1158" t="s">
        <v>491</v>
      </c>
      <c r="B26" s="543" t="s">
        <v>492</v>
      </c>
      <c r="C26" s="60" t="s">
        <v>493</v>
      </c>
      <c r="D26" s="18" t="s">
        <v>464</v>
      </c>
      <c r="E26" s="17">
        <v>48</v>
      </c>
      <c r="F26" s="61"/>
      <c r="G26" s="62"/>
      <c r="H26" s="31"/>
      <c r="I26" s="22"/>
      <c r="J26" s="23"/>
      <c r="K26" s="24"/>
      <c r="L26" s="25"/>
      <c r="M26" s="63"/>
      <c r="N26" s="63"/>
      <c r="O26" s="63"/>
      <c r="P26" s="1287"/>
      <c r="Q26" s="13"/>
      <c r="R26" s="1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</row>
    <row r="27" spans="1:18" ht="34.5" customHeight="1">
      <c r="A27" s="1159" t="s">
        <v>494</v>
      </c>
      <c r="B27" s="385" t="s">
        <v>495</v>
      </c>
      <c r="C27" s="66" t="s">
        <v>496</v>
      </c>
      <c r="D27" s="28" t="s">
        <v>464</v>
      </c>
      <c r="E27" s="26">
        <v>20</v>
      </c>
      <c r="F27" s="67"/>
      <c r="G27" s="68"/>
      <c r="H27" s="31"/>
      <c r="I27" s="22"/>
      <c r="J27" s="23"/>
      <c r="K27" s="24"/>
      <c r="L27" s="25"/>
      <c r="P27" s="13"/>
      <c r="Q27" s="13"/>
      <c r="R27" s="13"/>
    </row>
    <row r="28" spans="1:18" ht="48" customHeight="1">
      <c r="A28" s="1159" t="s">
        <v>497</v>
      </c>
      <c r="B28" s="385" t="s">
        <v>498</v>
      </c>
      <c r="C28" s="66" t="s">
        <v>496</v>
      </c>
      <c r="D28" s="28" t="s">
        <v>464</v>
      </c>
      <c r="E28" s="26">
        <v>35</v>
      </c>
      <c r="F28" s="67"/>
      <c r="G28" s="68"/>
      <c r="H28" s="31"/>
      <c r="I28" s="22"/>
      <c r="J28" s="23"/>
      <c r="K28" s="24"/>
      <c r="L28" s="25"/>
      <c r="P28" s="13"/>
      <c r="Q28" s="13"/>
      <c r="R28" s="13"/>
    </row>
    <row r="29" spans="1:18" ht="34.5" customHeight="1">
      <c r="A29" s="1159" t="s">
        <v>499</v>
      </c>
      <c r="B29" s="956" t="s">
        <v>500</v>
      </c>
      <c r="C29" s="66" t="s">
        <v>501</v>
      </c>
      <c r="D29" s="28" t="s">
        <v>502</v>
      </c>
      <c r="E29" s="26">
        <v>1</v>
      </c>
      <c r="F29" s="70"/>
      <c r="G29" s="68"/>
      <c r="H29" s="31"/>
      <c r="I29" s="71"/>
      <c r="J29" s="72"/>
      <c r="K29" s="73"/>
      <c r="L29" s="74"/>
      <c r="P29" s="13"/>
      <c r="Q29" s="13"/>
      <c r="R29" s="13"/>
    </row>
    <row r="30" spans="1:18" ht="52.5" customHeight="1">
      <c r="A30" s="1159" t="s">
        <v>503</v>
      </c>
      <c r="B30" s="956" t="s">
        <v>504</v>
      </c>
      <c r="C30" s="66" t="s">
        <v>478</v>
      </c>
      <c r="D30" s="28" t="s">
        <v>505</v>
      </c>
      <c r="E30" s="26">
        <v>1</v>
      </c>
      <c r="F30" s="70"/>
      <c r="G30" s="68"/>
      <c r="H30" s="31"/>
      <c r="I30" s="71"/>
      <c r="J30" s="72"/>
      <c r="K30" s="73"/>
      <c r="L30" s="74"/>
      <c r="P30" s="13"/>
      <c r="Q30" s="13"/>
      <c r="R30" s="13"/>
    </row>
    <row r="31" spans="1:18" ht="52.5" customHeight="1">
      <c r="A31" s="1159" t="s">
        <v>506</v>
      </c>
      <c r="B31" s="956" t="s">
        <v>507</v>
      </c>
      <c r="C31" s="75">
        <v>4</v>
      </c>
      <c r="D31" s="28" t="s">
        <v>505</v>
      </c>
      <c r="E31" s="15">
        <v>1</v>
      </c>
      <c r="F31" s="76"/>
      <c r="G31" s="77"/>
      <c r="H31" s="78"/>
      <c r="I31" s="71"/>
      <c r="J31" s="72"/>
      <c r="K31" s="73"/>
      <c r="L31" s="74"/>
      <c r="P31" s="13"/>
      <c r="Q31" s="13"/>
      <c r="R31" s="13"/>
    </row>
    <row r="32" spans="1:18" ht="52.5" customHeight="1" thickBot="1">
      <c r="A32" s="1160" t="s">
        <v>508</v>
      </c>
      <c r="B32" s="959" t="s">
        <v>509</v>
      </c>
      <c r="C32" s="80">
        <v>2</v>
      </c>
      <c r="D32" s="34" t="s">
        <v>505</v>
      </c>
      <c r="E32" s="81">
        <v>1</v>
      </c>
      <c r="F32" s="82"/>
      <c r="G32" s="83"/>
      <c r="H32" s="84"/>
      <c r="I32" s="85"/>
      <c r="J32" s="86"/>
      <c r="K32" s="87"/>
      <c r="L32" s="88"/>
      <c r="P32" s="13"/>
      <c r="Q32" s="13"/>
      <c r="R32" s="13"/>
    </row>
    <row r="33" spans="1:19" s="90" customFormat="1" ht="27.75" customHeight="1" thickBot="1">
      <c r="A33" s="89"/>
      <c r="C33" s="91"/>
      <c r="D33" s="91"/>
      <c r="E33" s="91"/>
      <c r="F33" s="92"/>
      <c r="G33" s="93"/>
      <c r="I33" s="94" t="s">
        <v>510</v>
      </c>
      <c r="J33" s="95"/>
      <c r="K33" s="94" t="s">
        <v>510</v>
      </c>
      <c r="L33" s="95"/>
      <c r="M33" s="2"/>
      <c r="N33" s="2"/>
      <c r="O33" s="2"/>
      <c r="P33" s="13"/>
      <c r="Q33" s="13"/>
      <c r="R33" s="2"/>
      <c r="S33" s="96"/>
    </row>
    <row r="34" spans="1:19" s="90" customFormat="1" ht="15.75" customHeight="1">
      <c r="A34" s="89"/>
      <c r="B34" s="97"/>
      <c r="C34" s="91"/>
      <c r="D34" s="91"/>
      <c r="E34" s="91"/>
      <c r="F34" s="92"/>
      <c r="J34" s="98"/>
      <c r="L34" s="98"/>
      <c r="N34" s="96"/>
      <c r="O34" s="96"/>
      <c r="P34" s="1287"/>
      <c r="Q34" s="1287"/>
      <c r="R34" s="96"/>
      <c r="S34" s="96"/>
    </row>
    <row r="35" spans="1:19" s="103" customFormat="1" ht="18" customHeight="1">
      <c r="A35" s="99"/>
      <c r="B35" s="100"/>
      <c r="C35" s="101"/>
      <c r="D35" s="102"/>
      <c r="M35" s="90"/>
      <c r="N35" s="96"/>
      <c r="O35" s="96"/>
      <c r="P35" s="104"/>
      <c r="Q35" s="104"/>
      <c r="R35" s="96"/>
      <c r="S35" s="105"/>
    </row>
    <row r="36" spans="2:18" ht="18" customHeight="1">
      <c r="B36" s="1235" t="s">
        <v>511</v>
      </c>
      <c r="M36" s="90"/>
      <c r="N36" s="96"/>
      <c r="O36" s="96"/>
      <c r="P36" s="1287"/>
      <c r="Q36" s="1287"/>
      <c r="R36" s="96"/>
    </row>
    <row r="37" spans="2:17" ht="18" customHeight="1">
      <c r="B37" s="102"/>
      <c r="P37" s="13"/>
      <c r="Q37" s="13"/>
    </row>
    <row r="38" spans="3:8" ht="18" customHeight="1">
      <c r="C38" s="106"/>
      <c r="D38" s="107"/>
      <c r="E38" s="107"/>
      <c r="F38" s="107"/>
      <c r="G38" s="108"/>
      <c r="H38" s="109"/>
    </row>
    <row r="39" spans="3:8" ht="18" customHeight="1">
      <c r="C39" s="110"/>
      <c r="E39" s="111"/>
      <c r="F39" s="111"/>
      <c r="G39" s="111"/>
      <c r="H39" s="110"/>
    </row>
    <row r="40" ht="18" customHeight="1"/>
    <row r="41" ht="18" customHeight="1">
      <c r="G41" s="11"/>
    </row>
    <row r="42" ht="18" customHeight="1"/>
    <row r="43" ht="18" customHeight="1"/>
    <row r="44" ht="18" customHeight="1">
      <c r="F44" s="11" t="s">
        <v>487</v>
      </c>
    </row>
    <row r="45" ht="18" customHeight="1"/>
    <row r="46" ht="18" customHeight="1"/>
    <row r="47" ht="18" customHeight="1"/>
    <row r="48" spans="2:12" ht="18" customHeight="1">
      <c r="B48" s="53"/>
      <c r="C48" s="54"/>
      <c r="D48" s="54"/>
      <c r="E48" s="54"/>
      <c r="F48" s="54"/>
      <c r="G48" s="55"/>
      <c r="H48" s="55"/>
      <c r="I48" s="55"/>
      <c r="J48" s="55"/>
      <c r="L48" s="112"/>
    </row>
    <row r="49" spans="2:11" ht="18" customHeight="1">
      <c r="B49" s="53" t="s">
        <v>488</v>
      </c>
      <c r="C49" s="54"/>
      <c r="D49" s="54"/>
      <c r="E49" s="54"/>
      <c r="F49" s="54"/>
      <c r="G49" s="55"/>
      <c r="H49" s="55"/>
      <c r="I49" s="55"/>
      <c r="J49" s="55"/>
      <c r="K49" s="112">
        <v>27</v>
      </c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2:AT67"/>
  <sheetViews>
    <sheetView workbookViewId="0" topLeftCell="A1">
      <selection activeCell="A2" sqref="A2"/>
    </sheetView>
  </sheetViews>
  <sheetFormatPr defaultColWidth="9.140625" defaultRowHeight="12.75"/>
  <cols>
    <col min="1" max="1" width="6.28125" style="2" customWidth="1"/>
    <col min="2" max="2" width="77.7109375" style="2" customWidth="1"/>
    <col min="3" max="3" width="7.57421875" style="2" customWidth="1"/>
    <col min="4" max="5" width="8.57421875" style="2" customWidth="1"/>
    <col min="6" max="6" width="13.421875" style="2" customWidth="1"/>
    <col min="7" max="7" width="10.00390625" style="2" customWidth="1"/>
    <col min="8" max="8" width="13.421875" style="2" customWidth="1"/>
    <col min="9" max="9" width="12.00390625" style="2" customWidth="1"/>
    <col min="10" max="10" width="13.421875" style="2" customWidth="1"/>
    <col min="11" max="12" width="12.8515625" style="2" customWidth="1"/>
    <col min="13" max="15" width="9.140625" style="373" customWidth="1"/>
    <col min="16" max="16384" width="9.140625" style="2" customWidth="1"/>
  </cols>
  <sheetData>
    <row r="1" ht="16.5" customHeight="1"/>
    <row r="2" spans="1:11" ht="20.25" customHeight="1">
      <c r="A2" s="220"/>
      <c r="B2" s="298" t="s">
        <v>233</v>
      </c>
      <c r="C2" s="220"/>
      <c r="D2" s="220"/>
      <c r="K2" s="5" t="s">
        <v>438</v>
      </c>
    </row>
    <row r="3" spans="1:11" ht="16.5" customHeight="1">
      <c r="A3" s="220"/>
      <c r="B3" s="220"/>
      <c r="C3" s="220"/>
      <c r="D3" s="220"/>
      <c r="F3" s="9" t="s">
        <v>243</v>
      </c>
      <c r="K3" s="5" t="s">
        <v>440</v>
      </c>
    </row>
    <row r="4" spans="1:11" ht="18" customHeight="1">
      <c r="A4" s="220"/>
      <c r="B4" s="221" t="s">
        <v>160</v>
      </c>
      <c r="C4" s="220"/>
      <c r="D4" s="220"/>
      <c r="K4" s="12" t="s">
        <v>441</v>
      </c>
    </row>
    <row r="5" spans="1:15" ht="16.5" customHeight="1">
      <c r="A5" s="894"/>
      <c r="B5" s="895"/>
      <c r="C5" s="896"/>
      <c r="D5" s="894"/>
      <c r="E5" s="897" t="s">
        <v>562</v>
      </c>
      <c r="F5" s="897" t="s">
        <v>563</v>
      </c>
      <c r="G5" s="894" t="s">
        <v>564</v>
      </c>
      <c r="H5" s="894" t="s">
        <v>563</v>
      </c>
      <c r="I5" s="898"/>
      <c r="J5" s="894" t="s">
        <v>565</v>
      </c>
      <c r="K5" s="894" t="s">
        <v>566</v>
      </c>
      <c r="L5" s="894" t="s">
        <v>567</v>
      </c>
      <c r="M5" s="2"/>
      <c r="N5" s="2"/>
      <c r="O5" s="2"/>
    </row>
    <row r="6" spans="1:15" ht="16.5" customHeight="1">
      <c r="A6" s="899" t="s">
        <v>442</v>
      </c>
      <c r="B6" s="900" t="s">
        <v>443</v>
      </c>
      <c r="C6" s="901" t="s">
        <v>514</v>
      </c>
      <c r="D6" s="899" t="s">
        <v>515</v>
      </c>
      <c r="E6" s="902" t="s">
        <v>568</v>
      </c>
      <c r="F6" s="902" t="s">
        <v>569</v>
      </c>
      <c r="G6" s="899" t="s">
        <v>570</v>
      </c>
      <c r="H6" s="899" t="s">
        <v>569</v>
      </c>
      <c r="I6" s="903" t="s">
        <v>520</v>
      </c>
      <c r="J6" s="899" t="s">
        <v>571</v>
      </c>
      <c r="K6" s="899" t="s">
        <v>572</v>
      </c>
      <c r="L6" s="899" t="s">
        <v>573</v>
      </c>
      <c r="M6" s="2"/>
      <c r="N6" s="2"/>
      <c r="O6" s="2"/>
    </row>
    <row r="7" spans="1:15" ht="16.5" customHeight="1">
      <c r="A7" s="899"/>
      <c r="B7" s="900"/>
      <c r="C7" s="901"/>
      <c r="D7" s="899"/>
      <c r="E7" s="902" t="s">
        <v>574</v>
      </c>
      <c r="F7" s="902" t="s">
        <v>574</v>
      </c>
      <c r="G7" s="899"/>
      <c r="H7" s="899" t="s">
        <v>575</v>
      </c>
      <c r="I7" s="1062"/>
      <c r="J7" s="900"/>
      <c r="K7" s="899" t="s">
        <v>576</v>
      </c>
      <c r="L7" s="899" t="s">
        <v>575</v>
      </c>
      <c r="M7" s="2"/>
      <c r="N7" s="2"/>
      <c r="O7" s="2"/>
    </row>
    <row r="8" spans="1:46" ht="45" customHeight="1">
      <c r="A8" s="275" t="s">
        <v>454</v>
      </c>
      <c r="B8" s="59" t="s">
        <v>161</v>
      </c>
      <c r="C8" s="575" t="s">
        <v>534</v>
      </c>
      <c r="D8" s="60">
        <v>15000</v>
      </c>
      <c r="E8" s="576"/>
      <c r="F8" s="523"/>
      <c r="G8" s="577"/>
      <c r="H8" s="578"/>
      <c r="I8" s="579"/>
      <c r="J8" s="580"/>
      <c r="K8" s="581"/>
      <c r="L8" s="546"/>
      <c r="M8" s="202"/>
      <c r="N8" s="202"/>
      <c r="O8" s="202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</row>
    <row r="9" spans="1:46" ht="45" customHeight="1">
      <c r="A9" s="279" t="s">
        <v>458</v>
      </c>
      <c r="B9" s="65" t="s">
        <v>162</v>
      </c>
      <c r="C9" s="582" t="s">
        <v>147</v>
      </c>
      <c r="D9" s="66">
        <v>360</v>
      </c>
      <c r="E9" s="583"/>
      <c r="F9" s="512"/>
      <c r="G9" s="584"/>
      <c r="H9" s="585"/>
      <c r="I9" s="586"/>
      <c r="J9" s="587"/>
      <c r="K9" s="588"/>
      <c r="L9" s="74"/>
      <c r="M9" s="202"/>
      <c r="N9" s="202"/>
      <c r="O9" s="202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</row>
    <row r="10" spans="1:46" ht="45" customHeight="1">
      <c r="A10" s="281" t="s">
        <v>461</v>
      </c>
      <c r="B10" s="265" t="s">
        <v>163</v>
      </c>
      <c r="C10" s="589" t="s">
        <v>147</v>
      </c>
      <c r="D10" s="266">
        <v>360</v>
      </c>
      <c r="E10" s="590"/>
      <c r="F10" s="571"/>
      <c r="G10" s="591"/>
      <c r="H10" s="592"/>
      <c r="I10" s="593"/>
      <c r="J10" s="594"/>
      <c r="K10" s="595"/>
      <c r="L10" s="43"/>
      <c r="M10" s="202"/>
      <c r="N10" s="202"/>
      <c r="O10" s="202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</row>
    <row r="11" spans="1:46" ht="30" customHeight="1">
      <c r="A11" s="261"/>
      <c r="B11" s="47"/>
      <c r="C11" s="596"/>
      <c r="D11" s="596"/>
      <c r="E11" s="284" t="s">
        <v>510</v>
      </c>
      <c r="F11" s="363"/>
      <c r="G11" s="284" t="s">
        <v>510</v>
      </c>
      <c r="H11" s="363"/>
      <c r="I11" s="288"/>
      <c r="J11" s="288"/>
      <c r="K11" s="288"/>
      <c r="L11" s="261"/>
      <c r="M11" s="202"/>
      <c r="N11" s="202"/>
      <c r="O11" s="202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</row>
    <row r="12" spans="1:46" ht="18.75" customHeight="1">
      <c r="A12" s="261"/>
      <c r="B12" s="47"/>
      <c r="C12" s="596"/>
      <c r="D12" s="596"/>
      <c r="E12" s="284"/>
      <c r="F12" s="259"/>
      <c r="G12" s="284"/>
      <c r="H12" s="259"/>
      <c r="I12" s="288"/>
      <c r="J12" s="288"/>
      <c r="K12" s="288"/>
      <c r="L12" s="261"/>
      <c r="M12" s="202"/>
      <c r="N12" s="202"/>
      <c r="O12" s="20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</row>
    <row r="13" spans="1:46" ht="18.75" customHeight="1">
      <c r="A13" s="261"/>
      <c r="B13" s="1235" t="s">
        <v>428</v>
      </c>
      <c r="C13" s="596"/>
      <c r="D13" s="596"/>
      <c r="E13" s="284"/>
      <c r="F13" s="259"/>
      <c r="G13" s="284"/>
      <c r="H13" s="259"/>
      <c r="I13" s="288"/>
      <c r="J13" s="288"/>
      <c r="K13" s="288"/>
      <c r="L13" s="261"/>
      <c r="M13" s="202"/>
      <c r="N13" s="202"/>
      <c r="O13" s="202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</row>
    <row r="14" spans="1:46" ht="18.75" customHeight="1">
      <c r="A14" s="261"/>
      <c r="B14" s="1235"/>
      <c r="C14" s="596"/>
      <c r="D14" s="596"/>
      <c r="E14" s="284"/>
      <c r="F14" s="259"/>
      <c r="G14" s="284"/>
      <c r="H14" s="259"/>
      <c r="I14" s="288"/>
      <c r="J14" s="288"/>
      <c r="K14" s="288"/>
      <c r="L14" s="261"/>
      <c r="M14" s="202"/>
      <c r="N14" s="202"/>
      <c r="O14" s="202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</row>
    <row r="15" spans="2:7" ht="16.5" customHeight="1">
      <c r="B15" s="330" t="s">
        <v>600</v>
      </c>
      <c r="F15" s="597"/>
      <c r="G15" s="598"/>
    </row>
    <row r="16" spans="1:10" ht="16.5" customHeight="1">
      <c r="A16" s="599"/>
      <c r="B16" s="1232" t="s">
        <v>164</v>
      </c>
      <c r="C16" s="600"/>
      <c r="D16" s="600"/>
      <c r="E16" s="600"/>
      <c r="F16" s="600"/>
      <c r="G16" s="600"/>
      <c r="H16" s="600"/>
      <c r="I16" s="600"/>
      <c r="J16" s="600"/>
    </row>
    <row r="17" spans="1:2" ht="16.5" customHeight="1">
      <c r="A17" s="599"/>
      <c r="B17" s="1232" t="s">
        <v>51</v>
      </c>
    </row>
    <row r="18" spans="1:29" s="50" customFormat="1" ht="16.5" customHeight="1">
      <c r="A18" s="293"/>
      <c r="B18" s="1208" t="s">
        <v>219</v>
      </c>
      <c r="C18" s="177"/>
      <c r="D18" s="177"/>
      <c r="E18" s="421"/>
      <c r="F18" s="421"/>
      <c r="G18" s="320"/>
      <c r="H18" s="329"/>
      <c r="I18" s="320"/>
      <c r="J18" s="320"/>
      <c r="K18" s="320"/>
      <c r="L18" s="324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s="50" customFormat="1" ht="18.75" customHeight="1">
      <c r="A19" s="293"/>
      <c r="C19" s="177"/>
      <c r="D19" s="177"/>
      <c r="E19" s="421"/>
      <c r="F19" s="421"/>
      <c r="G19" s="320"/>
      <c r="H19" s="186"/>
      <c r="I19" s="320"/>
      <c r="J19" s="320"/>
      <c r="K19" s="320"/>
      <c r="L19" s="32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s="50" customFormat="1" ht="16.5" customHeight="1">
      <c r="A20" s="293"/>
      <c r="B20" s="141" t="s">
        <v>557</v>
      </c>
      <c r="C20" s="177"/>
      <c r="D20" s="177"/>
      <c r="E20" s="421"/>
      <c r="F20" s="421"/>
      <c r="G20" s="320"/>
      <c r="I20" s="320"/>
      <c r="J20" s="320"/>
      <c r="K20" s="320"/>
      <c r="L20" s="324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s="50" customFormat="1" ht="16.5" customHeight="1">
      <c r="A21" s="293"/>
      <c r="B21" s="141" t="s">
        <v>558</v>
      </c>
      <c r="C21" s="177"/>
      <c r="D21" s="177"/>
      <c r="E21" s="421"/>
      <c r="F21" s="421"/>
      <c r="G21" s="320"/>
      <c r="I21" s="320"/>
      <c r="J21" s="320"/>
      <c r="K21" s="320"/>
      <c r="L21" s="324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s="50" customFormat="1" ht="16.5" customHeight="1">
      <c r="A22" s="293"/>
      <c r="B22" s="141" t="s">
        <v>559</v>
      </c>
      <c r="C22" s="177"/>
      <c r="D22" s="177"/>
      <c r="E22" s="421"/>
      <c r="F22" s="421"/>
      <c r="G22" s="320"/>
      <c r="I22" s="320"/>
      <c r="J22" s="320"/>
      <c r="K22" s="320"/>
      <c r="L22" s="324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</row>
    <row r="23" spans="1:29" s="50" customFormat="1" ht="16.5" customHeight="1">
      <c r="A23" s="293"/>
      <c r="B23" s="293"/>
      <c r="C23" s="177"/>
      <c r="D23" s="177"/>
      <c r="E23" s="421"/>
      <c r="F23" s="421"/>
      <c r="G23" s="320"/>
      <c r="I23" s="320"/>
      <c r="J23" s="320"/>
      <c r="K23" s="320"/>
      <c r="L23" s="324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s="50" customFormat="1" ht="16.5" customHeight="1">
      <c r="A24" s="293"/>
      <c r="B24" s="293"/>
      <c r="C24" s="177"/>
      <c r="D24" s="177"/>
      <c r="E24" s="421"/>
      <c r="F24" s="421"/>
      <c r="G24" s="320"/>
      <c r="I24" s="320"/>
      <c r="J24" s="320"/>
      <c r="K24" s="320"/>
      <c r="L24" s="324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>
      <c r="F32" s="11" t="s">
        <v>487</v>
      </c>
    </row>
    <row r="33" ht="16.5" customHeight="1"/>
    <row r="34" ht="16.5" customHeight="1"/>
    <row r="36" spans="2:15" s="601" customFormat="1" ht="20.25"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M36" s="373"/>
      <c r="N36" s="373"/>
      <c r="O36" s="373"/>
    </row>
    <row r="37" spans="3:15" s="601" customFormat="1" ht="20.25">
      <c r="C37" s="602"/>
      <c r="D37" s="602"/>
      <c r="E37" s="602"/>
      <c r="M37" s="373"/>
      <c r="N37" s="373"/>
      <c r="O37" s="373"/>
    </row>
    <row r="38" spans="2:11" ht="18.75">
      <c r="B38" s="53" t="s">
        <v>488</v>
      </c>
      <c r="C38" s="54"/>
      <c r="D38" s="54"/>
      <c r="E38" s="54"/>
      <c r="F38" s="54"/>
      <c r="G38" s="55"/>
      <c r="H38" s="55"/>
      <c r="I38" s="55"/>
      <c r="J38" s="55"/>
      <c r="K38" s="112">
        <v>52</v>
      </c>
    </row>
    <row r="64" ht="11.25" customHeight="1"/>
    <row r="67" ht="18">
      <c r="A67" s="539"/>
    </row>
    <row r="82" ht="14.25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AN49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2" customWidth="1"/>
    <col min="2" max="2" width="67.8515625" style="2" customWidth="1"/>
    <col min="3" max="3" width="8.140625" style="301" customWidth="1"/>
    <col min="4" max="4" width="10.28125" style="557" customWidth="1"/>
    <col min="5" max="5" width="11.28125" style="2" customWidth="1"/>
    <col min="6" max="6" width="13.421875" style="9" customWidth="1"/>
    <col min="7" max="7" width="10.00390625" style="2" customWidth="1"/>
    <col min="8" max="8" width="13.421875" style="373" customWidth="1"/>
    <col min="9" max="9" width="13.421875" style="9" customWidth="1"/>
    <col min="10" max="10" width="15.7109375" style="9" customWidth="1"/>
    <col min="11" max="12" width="13.421875" style="9" customWidth="1"/>
    <col min="13" max="13" width="12.8515625" style="9" customWidth="1"/>
    <col min="14" max="14" width="18.140625" style="140" customWidth="1"/>
    <col min="15" max="25" width="9.140625" style="140" customWidth="1"/>
    <col min="26" max="28" width="9.140625" style="9" customWidth="1"/>
    <col min="29" max="29" width="16.7109375" style="9" customWidth="1"/>
    <col min="30" max="35" width="9.140625" style="9" customWidth="1"/>
    <col min="36" max="36" width="9.140625" style="140" customWidth="1"/>
    <col min="37" max="40" width="9.140625" style="9" customWidth="1"/>
    <col min="41" max="16384" width="9.140625" style="2" customWidth="1"/>
  </cols>
  <sheetData>
    <row r="1" spans="1:5" ht="13.5" customHeight="1">
      <c r="A1" s="374"/>
      <c r="B1" s="604"/>
      <c r="C1" s="542"/>
      <c r="D1" s="605"/>
      <c r="E1" s="273"/>
    </row>
    <row r="2" spans="1:13" ht="20.25">
      <c r="A2" s="351"/>
      <c r="B2" s="298" t="s">
        <v>233</v>
      </c>
      <c r="C2" s="350"/>
      <c r="D2" s="606"/>
      <c r="E2" s="274"/>
      <c r="F2" s="140"/>
      <c r="G2" s="50"/>
      <c r="J2" s="304"/>
      <c r="K2" s="5" t="s">
        <v>438</v>
      </c>
      <c r="L2" s="140"/>
      <c r="M2" s="140"/>
    </row>
    <row r="3" spans="1:13" ht="16.5" customHeight="1">
      <c r="A3" s="143"/>
      <c r="B3" s="323"/>
      <c r="C3" s="143"/>
      <c r="D3" s="574"/>
      <c r="E3" s="50"/>
      <c r="F3" s="9" t="s">
        <v>250</v>
      </c>
      <c r="G3" s="50"/>
      <c r="J3" s="304"/>
      <c r="K3" s="5" t="s">
        <v>440</v>
      </c>
      <c r="L3" s="140"/>
      <c r="M3" s="140"/>
    </row>
    <row r="4" spans="1:13" ht="18">
      <c r="A4" s="143"/>
      <c r="B4" s="323" t="s">
        <v>166</v>
      </c>
      <c r="C4" s="321"/>
      <c r="D4" s="573"/>
      <c r="E4" s="50"/>
      <c r="F4" s="140"/>
      <c r="G4" s="50"/>
      <c r="J4" s="305"/>
      <c r="K4" s="12" t="s">
        <v>441</v>
      </c>
      <c r="L4" s="140"/>
      <c r="M4" s="140"/>
    </row>
    <row r="5" spans="1:13" ht="14.25" customHeight="1">
      <c r="A5" s="909"/>
      <c r="B5" s="730"/>
      <c r="C5" s="910"/>
      <c r="D5" s="911"/>
      <c r="E5" s="912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  <c r="M5" s="140"/>
    </row>
    <row r="6" spans="1:13" ht="14.25" customHeight="1">
      <c r="A6" s="913" t="s">
        <v>442</v>
      </c>
      <c r="B6" s="914" t="s">
        <v>443</v>
      </c>
      <c r="C6" s="140" t="s">
        <v>514</v>
      </c>
      <c r="D6" s="915" t="s">
        <v>515</v>
      </c>
      <c r="E6" s="916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  <c r="M6" s="140"/>
    </row>
    <row r="7" spans="1:13" ht="14.25" customHeight="1" thickBot="1">
      <c r="A7" s="913"/>
      <c r="B7" s="914"/>
      <c r="C7" s="140"/>
      <c r="D7" s="915"/>
      <c r="E7" s="963" t="s">
        <v>574</v>
      </c>
      <c r="F7" s="963" t="s">
        <v>574</v>
      </c>
      <c r="G7" s="891"/>
      <c r="H7" s="891" t="s">
        <v>575</v>
      </c>
      <c r="I7" s="917"/>
      <c r="J7" s="918"/>
      <c r="K7" s="884" t="s">
        <v>576</v>
      </c>
      <c r="L7" s="884" t="s">
        <v>575</v>
      </c>
      <c r="M7" s="140"/>
    </row>
    <row r="8" spans="1:13" ht="20.25" customHeight="1">
      <c r="A8" s="1050" t="s">
        <v>454</v>
      </c>
      <c r="B8" s="543" t="s">
        <v>167</v>
      </c>
      <c r="C8" s="276" t="s">
        <v>530</v>
      </c>
      <c r="D8" s="497">
        <v>10000</v>
      </c>
      <c r="E8" s="607"/>
      <c r="F8" s="546"/>
      <c r="G8" s="547"/>
      <c r="H8" s="546"/>
      <c r="I8" s="383"/>
      <c r="J8" s="608"/>
      <c r="K8" s="358"/>
      <c r="L8" s="308"/>
      <c r="M8" s="140"/>
    </row>
    <row r="9" spans="1:13" ht="20.25" customHeight="1">
      <c r="A9" s="1051" t="s">
        <v>458</v>
      </c>
      <c r="B9" s="385" t="s">
        <v>168</v>
      </c>
      <c r="C9" s="280" t="s">
        <v>530</v>
      </c>
      <c r="D9" s="488">
        <v>10000</v>
      </c>
      <c r="E9" s="609"/>
      <c r="F9" s="74"/>
      <c r="G9" s="73"/>
      <c r="H9" s="74"/>
      <c r="I9" s="391"/>
      <c r="J9" s="610"/>
      <c r="K9" s="361"/>
      <c r="L9" s="312"/>
      <c r="M9" s="140"/>
    </row>
    <row r="10" spans="1:13" ht="20.25" customHeight="1">
      <c r="A10" s="1051" t="s">
        <v>461</v>
      </c>
      <c r="B10" s="385" t="s">
        <v>169</v>
      </c>
      <c r="C10" s="280" t="s">
        <v>530</v>
      </c>
      <c r="D10" s="488">
        <v>10000</v>
      </c>
      <c r="E10" s="609"/>
      <c r="F10" s="74"/>
      <c r="G10" s="73"/>
      <c r="H10" s="74"/>
      <c r="I10" s="391"/>
      <c r="J10" s="610"/>
      <c r="K10" s="361"/>
      <c r="L10" s="312"/>
      <c r="M10" s="140"/>
    </row>
    <row r="11" spans="1:13" ht="20.25" customHeight="1">
      <c r="A11" s="1051" t="s">
        <v>465</v>
      </c>
      <c r="B11" s="385" t="s">
        <v>170</v>
      </c>
      <c r="C11" s="280" t="s">
        <v>530</v>
      </c>
      <c r="D11" s="488">
        <v>5000</v>
      </c>
      <c r="E11" s="609"/>
      <c r="F11" s="74"/>
      <c r="G11" s="73"/>
      <c r="H11" s="74"/>
      <c r="I11" s="391"/>
      <c r="J11" s="610"/>
      <c r="K11" s="361"/>
      <c r="L11" s="312"/>
      <c r="M11" s="140"/>
    </row>
    <row r="12" spans="1:13" ht="20.25" customHeight="1">
      <c r="A12" s="1051" t="s">
        <v>467</v>
      </c>
      <c r="B12" s="385" t="s">
        <v>171</v>
      </c>
      <c r="C12" s="280" t="s">
        <v>530</v>
      </c>
      <c r="D12" s="488">
        <v>1000</v>
      </c>
      <c r="E12" s="609"/>
      <c r="F12" s="74"/>
      <c r="G12" s="73"/>
      <c r="H12" s="74"/>
      <c r="I12" s="391"/>
      <c r="J12" s="610"/>
      <c r="K12" s="361"/>
      <c r="L12" s="312"/>
      <c r="M12" s="140"/>
    </row>
    <row r="13" spans="1:13" ht="20.25" customHeight="1">
      <c r="A13" s="1051" t="s">
        <v>469</v>
      </c>
      <c r="B13" s="385" t="s">
        <v>172</v>
      </c>
      <c r="C13" s="280" t="s">
        <v>530</v>
      </c>
      <c r="D13" s="488">
        <v>2000</v>
      </c>
      <c r="E13" s="609"/>
      <c r="F13" s="74"/>
      <c r="G13" s="73"/>
      <c r="H13" s="74"/>
      <c r="I13" s="391"/>
      <c r="J13" s="610"/>
      <c r="K13" s="361"/>
      <c r="L13" s="312"/>
      <c r="M13" s="140"/>
    </row>
    <row r="14" spans="1:13" ht="20.25" customHeight="1">
      <c r="A14" s="1051" t="s">
        <v>472</v>
      </c>
      <c r="B14" s="385" t="s">
        <v>173</v>
      </c>
      <c r="C14" s="280" t="s">
        <v>530</v>
      </c>
      <c r="D14" s="488">
        <v>2000</v>
      </c>
      <c r="E14" s="609"/>
      <c r="F14" s="74"/>
      <c r="G14" s="73"/>
      <c r="H14" s="74"/>
      <c r="I14" s="391"/>
      <c r="J14" s="610"/>
      <c r="K14" s="361"/>
      <c r="L14" s="312"/>
      <c r="M14" s="140"/>
    </row>
    <row r="15" spans="1:13" ht="20.25" customHeight="1">
      <c r="A15" s="1051" t="s">
        <v>476</v>
      </c>
      <c r="B15" s="385" t="s">
        <v>174</v>
      </c>
      <c r="C15" s="280" t="s">
        <v>530</v>
      </c>
      <c r="D15" s="488">
        <v>2000</v>
      </c>
      <c r="E15" s="609"/>
      <c r="F15" s="74"/>
      <c r="G15" s="73"/>
      <c r="H15" s="74"/>
      <c r="I15" s="391"/>
      <c r="J15" s="610"/>
      <c r="K15" s="361"/>
      <c r="L15" s="312"/>
      <c r="M15" s="140"/>
    </row>
    <row r="16" spans="1:13" ht="20.25" customHeight="1">
      <c r="A16" s="1051" t="s">
        <v>479</v>
      </c>
      <c r="B16" s="385" t="s">
        <v>83</v>
      </c>
      <c r="C16" s="280" t="s">
        <v>530</v>
      </c>
      <c r="D16" s="488">
        <v>2000</v>
      </c>
      <c r="E16" s="609"/>
      <c r="F16" s="74"/>
      <c r="G16" s="73"/>
      <c r="H16" s="74"/>
      <c r="I16" s="391"/>
      <c r="J16" s="610"/>
      <c r="K16" s="361"/>
      <c r="L16" s="312"/>
      <c r="M16" s="140"/>
    </row>
    <row r="17" spans="1:13" ht="20.25" customHeight="1">
      <c r="A17" s="1051" t="s">
        <v>482</v>
      </c>
      <c r="B17" s="385" t="s">
        <v>175</v>
      </c>
      <c r="C17" s="280" t="s">
        <v>530</v>
      </c>
      <c r="D17" s="488">
        <v>6000</v>
      </c>
      <c r="E17" s="609"/>
      <c r="F17" s="74"/>
      <c r="G17" s="73"/>
      <c r="H17" s="74"/>
      <c r="I17" s="391"/>
      <c r="J17" s="610"/>
      <c r="K17" s="361"/>
      <c r="L17" s="312"/>
      <c r="M17" s="140"/>
    </row>
    <row r="18" spans="1:13" ht="20.25" customHeight="1">
      <c r="A18" s="1163" t="s">
        <v>491</v>
      </c>
      <c r="B18" s="385" t="s">
        <v>176</v>
      </c>
      <c r="C18" s="280" t="s">
        <v>530</v>
      </c>
      <c r="D18" s="488">
        <v>200</v>
      </c>
      <c r="E18" s="609"/>
      <c r="F18" s="74"/>
      <c r="G18" s="73"/>
      <c r="H18" s="74"/>
      <c r="I18" s="391"/>
      <c r="J18" s="610"/>
      <c r="K18" s="361"/>
      <c r="L18" s="312"/>
      <c r="M18" s="140"/>
    </row>
    <row r="19" spans="1:13" ht="20.25" customHeight="1">
      <c r="A19" s="1163" t="s">
        <v>494</v>
      </c>
      <c r="B19" s="385" t="s">
        <v>177</v>
      </c>
      <c r="C19" s="280" t="s">
        <v>530</v>
      </c>
      <c r="D19" s="488">
        <v>100</v>
      </c>
      <c r="E19" s="609"/>
      <c r="F19" s="74"/>
      <c r="G19" s="73"/>
      <c r="H19" s="74"/>
      <c r="I19" s="391"/>
      <c r="J19" s="610"/>
      <c r="K19" s="361"/>
      <c r="L19" s="312"/>
      <c r="M19" s="140"/>
    </row>
    <row r="20" spans="1:13" ht="20.25" customHeight="1">
      <c r="A20" s="1051" t="s">
        <v>497</v>
      </c>
      <c r="B20" s="385" t="s">
        <v>178</v>
      </c>
      <c r="C20" s="242" t="s">
        <v>530</v>
      </c>
      <c r="D20" s="561">
        <v>100</v>
      </c>
      <c r="E20" s="611"/>
      <c r="F20" s="74"/>
      <c r="G20" s="73"/>
      <c r="H20" s="74"/>
      <c r="I20" s="391"/>
      <c r="J20" s="612"/>
      <c r="K20" s="242"/>
      <c r="L20" s="613"/>
      <c r="M20" s="324"/>
    </row>
    <row r="21" spans="1:13" ht="20.25" customHeight="1">
      <c r="A21" s="1051" t="s">
        <v>499</v>
      </c>
      <c r="B21" s="385" t="s">
        <v>179</v>
      </c>
      <c r="C21" s="361" t="s">
        <v>530</v>
      </c>
      <c r="D21" s="488">
        <v>100</v>
      </c>
      <c r="E21" s="614"/>
      <c r="F21" s="74"/>
      <c r="G21" s="73"/>
      <c r="H21" s="74"/>
      <c r="I21" s="391"/>
      <c r="J21" s="615"/>
      <c r="K21" s="361"/>
      <c r="L21" s="314"/>
      <c r="M21" s="324"/>
    </row>
    <row r="22" spans="1:13" ht="20.25" customHeight="1">
      <c r="A22" s="1051" t="s">
        <v>503</v>
      </c>
      <c r="B22" s="385" t="s">
        <v>180</v>
      </c>
      <c r="C22" s="361" t="s">
        <v>530</v>
      </c>
      <c r="D22" s="488">
        <v>200</v>
      </c>
      <c r="E22" s="611"/>
      <c r="F22" s="74"/>
      <c r="G22" s="73"/>
      <c r="H22" s="74"/>
      <c r="I22" s="391"/>
      <c r="J22" s="563"/>
      <c r="K22" s="242"/>
      <c r="L22" s="435"/>
      <c r="M22" s="324"/>
    </row>
    <row r="23" spans="1:13" ht="20.25" customHeight="1">
      <c r="A23" s="1051" t="s">
        <v>506</v>
      </c>
      <c r="B23" s="385" t="s">
        <v>181</v>
      </c>
      <c r="C23" s="361" t="s">
        <v>530</v>
      </c>
      <c r="D23" s="488">
        <v>300</v>
      </c>
      <c r="E23" s="614"/>
      <c r="F23" s="74"/>
      <c r="G23" s="616"/>
      <c r="H23" s="74"/>
      <c r="I23" s="391"/>
      <c r="J23" s="514"/>
      <c r="K23" s="361"/>
      <c r="L23" s="312"/>
      <c r="M23" s="324"/>
    </row>
    <row r="24" spans="1:13" ht="20.25" customHeight="1">
      <c r="A24" s="1051" t="s">
        <v>508</v>
      </c>
      <c r="B24" s="550" t="s">
        <v>182</v>
      </c>
      <c r="C24" s="617" t="s">
        <v>530</v>
      </c>
      <c r="D24" s="561">
        <v>400</v>
      </c>
      <c r="E24" s="618"/>
      <c r="F24" s="74"/>
      <c r="G24" s="73"/>
      <c r="H24" s="74"/>
      <c r="I24" s="391"/>
      <c r="J24" s="563"/>
      <c r="K24" s="617"/>
      <c r="L24" s="435"/>
      <c r="M24" s="140"/>
    </row>
    <row r="25" spans="1:13" ht="20.25" customHeight="1" thickBot="1">
      <c r="A25" s="1117" t="s">
        <v>596</v>
      </c>
      <c r="B25" s="394" t="s">
        <v>183</v>
      </c>
      <c r="C25" s="282" t="s">
        <v>530</v>
      </c>
      <c r="D25" s="566">
        <v>5400</v>
      </c>
      <c r="E25" s="619"/>
      <c r="F25" s="74"/>
      <c r="G25" s="620"/>
      <c r="H25" s="74"/>
      <c r="I25" s="400"/>
      <c r="J25" s="570"/>
      <c r="K25" s="282"/>
      <c r="L25" s="316"/>
      <c r="M25" s="140"/>
    </row>
    <row r="26" spans="1:13" ht="30" customHeight="1" thickBot="1">
      <c r="A26" s="289"/>
      <c r="B26" s="289"/>
      <c r="C26" s="319"/>
      <c r="D26" s="572"/>
      <c r="E26" s="284" t="s">
        <v>510</v>
      </c>
      <c r="F26" s="285"/>
      <c r="G26" s="284" t="s">
        <v>510</v>
      </c>
      <c r="H26" s="285"/>
      <c r="I26" s="324"/>
      <c r="J26" s="324"/>
      <c r="K26" s="324"/>
      <c r="L26" s="324"/>
      <c r="M26" s="140"/>
    </row>
    <row r="27" spans="1:13" ht="15.75" customHeight="1">
      <c r="A27" s="289"/>
      <c r="C27" s="319"/>
      <c r="D27" s="572"/>
      <c r="E27" s="329"/>
      <c r="F27" s="324"/>
      <c r="G27" s="329"/>
      <c r="H27" s="324"/>
      <c r="I27" s="324"/>
      <c r="J27" s="324"/>
      <c r="K27" s="324"/>
      <c r="L27" s="324"/>
      <c r="M27" s="140"/>
    </row>
    <row r="28" spans="1:12" ht="18.75" customHeight="1">
      <c r="A28" s="289"/>
      <c r="B28" s="1235" t="s">
        <v>429</v>
      </c>
      <c r="C28" s="319"/>
      <c r="D28" s="572"/>
      <c r="E28" s="329"/>
      <c r="F28" s="324"/>
      <c r="G28" s="289"/>
      <c r="H28" s="320"/>
      <c r="I28" s="320"/>
      <c r="J28" s="320"/>
      <c r="K28" s="320"/>
      <c r="L28" s="320"/>
    </row>
    <row r="29" spans="1:12" ht="18.75" customHeight="1">
      <c r="A29" s="289"/>
      <c r="B29" s="1235"/>
      <c r="C29" s="319"/>
      <c r="D29" s="572"/>
      <c r="E29" s="329"/>
      <c r="F29" s="324"/>
      <c r="G29" s="289"/>
      <c r="H29" s="320"/>
      <c r="I29" s="320"/>
      <c r="J29" s="320"/>
      <c r="K29" s="320"/>
      <c r="L29" s="320"/>
    </row>
    <row r="30" spans="1:12" ht="16.5" customHeight="1">
      <c r="A30" s="289"/>
      <c r="B30" s="141" t="s">
        <v>557</v>
      </c>
      <c r="C30" s="319"/>
      <c r="D30" s="572"/>
      <c r="E30" s="329"/>
      <c r="F30" s="324"/>
      <c r="G30" s="289"/>
      <c r="H30" s="320"/>
      <c r="I30" s="320"/>
      <c r="J30" s="320"/>
      <c r="K30" s="320"/>
      <c r="L30" s="320"/>
    </row>
    <row r="31" spans="1:12" ht="16.5" customHeight="1">
      <c r="A31" s="289"/>
      <c r="B31" s="141" t="s">
        <v>558</v>
      </c>
      <c r="C31" s="319"/>
      <c r="D31" s="572"/>
      <c r="E31" s="329"/>
      <c r="F31" s="324"/>
      <c r="G31" s="289"/>
      <c r="H31" s="320"/>
      <c r="I31" s="320"/>
      <c r="J31" s="320"/>
      <c r="K31" s="320"/>
      <c r="L31" s="320"/>
    </row>
    <row r="32" spans="1:12" ht="16.5" customHeight="1">
      <c r="A32" s="289"/>
      <c r="B32" s="141" t="s">
        <v>559</v>
      </c>
      <c r="C32" s="319"/>
      <c r="D32" s="572"/>
      <c r="E32" s="329"/>
      <c r="F32" s="324"/>
      <c r="G32" s="289"/>
      <c r="H32" s="320"/>
      <c r="I32" s="320"/>
      <c r="J32" s="320"/>
      <c r="K32" s="320"/>
      <c r="L32" s="320"/>
    </row>
    <row r="33" spans="1:12" ht="14.25" customHeight="1">
      <c r="A33" s="289"/>
      <c r="B33" s="289"/>
      <c r="C33" s="319"/>
      <c r="D33" s="572"/>
      <c r="E33" s="329"/>
      <c r="F33" s="324"/>
      <c r="G33" s="289"/>
      <c r="H33" s="320"/>
      <c r="I33" s="320"/>
      <c r="J33" s="320"/>
      <c r="K33" s="320"/>
      <c r="L33" s="320"/>
    </row>
    <row r="34" spans="1:12" ht="14.25" customHeight="1">
      <c r="A34" s="289"/>
      <c r="B34" s="289"/>
      <c r="C34" s="319"/>
      <c r="D34" s="572"/>
      <c r="E34" s="329"/>
      <c r="F34" s="324"/>
      <c r="G34" s="289"/>
      <c r="H34" s="320"/>
      <c r="I34" s="320"/>
      <c r="J34" s="320"/>
      <c r="K34" s="320"/>
      <c r="L34" s="320"/>
    </row>
    <row r="35" spans="1:12" ht="14.25" customHeight="1">
      <c r="A35" s="289"/>
      <c r="B35" s="289"/>
      <c r="C35" s="319"/>
      <c r="D35" s="572"/>
      <c r="E35" s="329"/>
      <c r="F35" s="324"/>
      <c r="G35" s="289"/>
      <c r="H35" s="320"/>
      <c r="I35" s="320"/>
      <c r="J35" s="320"/>
      <c r="K35" s="320"/>
      <c r="L35" s="320"/>
    </row>
    <row r="36" spans="1:12" ht="14.25" customHeight="1">
      <c r="A36" s="289"/>
      <c r="B36" s="289"/>
      <c r="C36" s="319"/>
      <c r="D36" s="572"/>
      <c r="E36" s="329"/>
      <c r="F36" s="324"/>
      <c r="G36" s="289"/>
      <c r="H36" s="320"/>
      <c r="I36" s="320"/>
      <c r="J36" s="320"/>
      <c r="K36" s="320"/>
      <c r="L36" s="320"/>
    </row>
    <row r="37" spans="1:12" ht="14.25" customHeight="1">
      <c r="A37" s="289"/>
      <c r="B37" s="289"/>
      <c r="C37" s="319"/>
      <c r="D37" s="572"/>
      <c r="E37" s="329"/>
      <c r="F37" s="2"/>
      <c r="G37" s="289"/>
      <c r="H37" s="320"/>
      <c r="I37" s="320"/>
      <c r="J37" s="320"/>
      <c r="K37" s="320"/>
      <c r="L37" s="320"/>
    </row>
    <row r="38" spans="1:12" ht="14.25" customHeight="1">
      <c r="A38" s="289"/>
      <c r="B38" s="289"/>
      <c r="C38" s="319"/>
      <c r="D38" s="572"/>
      <c r="E38" s="329"/>
      <c r="F38" s="11" t="s">
        <v>487</v>
      </c>
      <c r="G38" s="289"/>
      <c r="H38" s="320"/>
      <c r="I38" s="320"/>
      <c r="J38" s="320"/>
      <c r="K38" s="320"/>
      <c r="L38" s="320"/>
    </row>
    <row r="39" spans="1:12" ht="14.25" customHeight="1">
      <c r="A39" s="289"/>
      <c r="B39" s="289"/>
      <c r="C39" s="319"/>
      <c r="D39" s="572"/>
      <c r="E39" s="329"/>
      <c r="F39" s="324"/>
      <c r="G39" s="289"/>
      <c r="H39" s="320"/>
      <c r="I39" s="320"/>
      <c r="J39" s="320"/>
      <c r="K39" s="320"/>
      <c r="L39" s="320"/>
    </row>
    <row r="40" spans="1:12" ht="14.25" customHeight="1">
      <c r="A40" s="289"/>
      <c r="B40" s="289"/>
      <c r="C40" s="319"/>
      <c r="D40" s="572"/>
      <c r="E40" s="329"/>
      <c r="F40" s="324"/>
      <c r="G40" s="289"/>
      <c r="H40" s="320"/>
      <c r="I40" s="320"/>
      <c r="J40" s="320"/>
      <c r="K40" s="320"/>
      <c r="L40" s="320"/>
    </row>
    <row r="41" spans="1:12" ht="14.25" customHeight="1">
      <c r="A41" s="289"/>
      <c r="B41" s="289"/>
      <c r="C41" s="319"/>
      <c r="D41" s="572"/>
      <c r="E41" s="329"/>
      <c r="F41" s="324"/>
      <c r="G41" s="289"/>
      <c r="H41" s="320"/>
      <c r="I41" s="320"/>
      <c r="J41" s="320"/>
      <c r="K41" s="320"/>
      <c r="L41" s="320"/>
    </row>
    <row r="42" spans="1:40" s="300" customFormat="1" ht="21" customHeight="1">
      <c r="A42" s="295"/>
      <c r="B42" s="53" t="s">
        <v>488</v>
      </c>
      <c r="C42" s="54"/>
      <c r="D42" s="54"/>
      <c r="E42" s="54"/>
      <c r="F42" s="54"/>
      <c r="G42" s="55"/>
      <c r="H42" s="55"/>
      <c r="I42" s="55"/>
      <c r="J42" s="55"/>
      <c r="K42" s="112">
        <v>53</v>
      </c>
      <c r="L42" s="403"/>
      <c r="M42" s="621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621"/>
      <c r="AA42" s="621"/>
      <c r="AB42" s="621"/>
      <c r="AC42" s="621"/>
      <c r="AD42" s="621"/>
      <c r="AE42" s="621"/>
      <c r="AF42" s="621"/>
      <c r="AG42" s="621"/>
      <c r="AH42" s="621"/>
      <c r="AI42" s="621"/>
      <c r="AJ42" s="326"/>
      <c r="AK42" s="621"/>
      <c r="AL42" s="621"/>
      <c r="AM42" s="621"/>
      <c r="AN42" s="621"/>
    </row>
    <row r="43" spans="1:12" ht="14.25" customHeight="1">
      <c r="A43" s="289"/>
      <c r="B43" s="289"/>
      <c r="C43" s="319"/>
      <c r="D43" s="572"/>
      <c r="E43" s="329"/>
      <c r="F43" s="324"/>
      <c r="G43" s="289"/>
      <c r="H43" s="320"/>
      <c r="I43" s="320"/>
      <c r="J43" s="320"/>
      <c r="K43" s="320"/>
      <c r="L43" s="320"/>
    </row>
    <row r="44" spans="1:12" ht="14.25" customHeight="1">
      <c r="A44" s="289"/>
      <c r="B44" s="289"/>
      <c r="C44" s="319"/>
      <c r="D44" s="572"/>
      <c r="E44" s="329"/>
      <c r="F44" s="324"/>
      <c r="G44" s="289"/>
      <c r="H44" s="186"/>
      <c r="I44" s="320"/>
      <c r="J44" s="320"/>
      <c r="K44" s="320"/>
      <c r="L44" s="320"/>
    </row>
    <row r="45" spans="3:12" ht="14.25" customHeight="1">
      <c r="C45" s="2"/>
      <c r="D45" s="2"/>
      <c r="F45" s="2"/>
      <c r="H45" s="2"/>
      <c r="I45" s="2"/>
      <c r="J45" s="2"/>
      <c r="K45" s="2"/>
      <c r="L45" s="320"/>
    </row>
    <row r="46" spans="1:12" ht="15.75" customHeight="1">
      <c r="A46" s="289"/>
      <c r="B46" s="289"/>
      <c r="C46" s="319"/>
      <c r="D46" s="572"/>
      <c r="E46" s="289"/>
      <c r="F46" s="320"/>
      <c r="G46" s="289"/>
      <c r="H46" s="320"/>
      <c r="I46" s="320"/>
      <c r="J46" s="320"/>
      <c r="K46" s="320"/>
      <c r="L46" s="320"/>
    </row>
    <row r="47" spans="1:12" ht="15.75" customHeight="1">
      <c r="A47" s="289"/>
      <c r="B47" s="289"/>
      <c r="C47" s="319"/>
      <c r="D47" s="572"/>
      <c r="E47" s="289"/>
      <c r="F47" s="320"/>
      <c r="G47" s="289"/>
      <c r="H47" s="320"/>
      <c r="I47" s="320"/>
      <c r="J47" s="320"/>
      <c r="K47" s="320"/>
      <c r="L47" s="320"/>
    </row>
    <row r="48" ht="18.75" customHeight="1"/>
    <row r="49" spans="2:11" ht="18.75" customHeight="1">
      <c r="B49" s="289"/>
      <c r="C49" s="320"/>
      <c r="D49" s="320"/>
      <c r="E49" s="186"/>
      <c r="F49" s="336"/>
      <c r="G49" s="320"/>
      <c r="H49" s="320"/>
      <c r="I49" s="320"/>
      <c r="J49" s="320"/>
      <c r="K49" s="289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2:L126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6.00390625" style="2" customWidth="1"/>
    <col min="2" max="2" width="68.140625" style="2" customWidth="1"/>
    <col min="3" max="3" width="7.00390625" style="2" customWidth="1"/>
    <col min="4" max="4" width="10.00390625" style="2" customWidth="1"/>
    <col min="5" max="5" width="10.7109375" style="2" customWidth="1"/>
    <col min="6" max="6" width="13.421875" style="2" customWidth="1"/>
    <col min="7" max="7" width="10.00390625" style="2" customWidth="1"/>
    <col min="8" max="9" width="13.421875" style="2" customWidth="1"/>
    <col min="10" max="10" width="14.8515625" style="2" customWidth="1"/>
    <col min="11" max="12" width="13.421875" style="2" customWidth="1"/>
    <col min="13" max="16384" width="9.140625" style="2" customWidth="1"/>
  </cols>
  <sheetData>
    <row r="2" spans="1:11" ht="18" customHeight="1">
      <c r="A2" s="319"/>
      <c r="B2" s="298" t="s">
        <v>233</v>
      </c>
      <c r="C2" s="320"/>
      <c r="D2" s="319"/>
      <c r="E2" s="289"/>
      <c r="F2" s="289"/>
      <c r="J2" s="304"/>
      <c r="K2" s="5" t="s">
        <v>438</v>
      </c>
    </row>
    <row r="3" spans="1:11" ht="18" customHeight="1">
      <c r="A3" s="319"/>
      <c r="B3" s="289"/>
      <c r="C3" s="319"/>
      <c r="D3" s="319"/>
      <c r="E3" s="329"/>
      <c r="F3" s="9" t="s">
        <v>430</v>
      </c>
      <c r="G3" s="50"/>
      <c r="H3" s="9"/>
      <c r="J3" s="304"/>
      <c r="K3" s="5" t="s">
        <v>440</v>
      </c>
    </row>
    <row r="4" spans="1:11" ht="15" customHeight="1">
      <c r="A4" s="319"/>
      <c r="B4" s="186" t="s">
        <v>185</v>
      </c>
      <c r="C4" s="319"/>
      <c r="D4" s="319"/>
      <c r="E4" s="329"/>
      <c r="F4" s="329"/>
      <c r="G4" s="50"/>
      <c r="J4" s="305"/>
      <c r="K4" s="12" t="s">
        <v>441</v>
      </c>
    </row>
    <row r="5" spans="1:12" ht="14.25" customHeight="1">
      <c r="A5" s="909"/>
      <c r="B5" s="730"/>
      <c r="C5" s="910"/>
      <c r="D5" s="911"/>
      <c r="E5" s="912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</row>
    <row r="6" spans="1:12" ht="14.25" customHeight="1">
      <c r="A6" s="913" t="s">
        <v>442</v>
      </c>
      <c r="B6" s="914" t="s">
        <v>443</v>
      </c>
      <c r="C6" s="140" t="s">
        <v>514</v>
      </c>
      <c r="D6" s="915" t="s">
        <v>515</v>
      </c>
      <c r="E6" s="916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</row>
    <row r="7" spans="1:12" ht="14.25" customHeight="1" thickBot="1">
      <c r="A7" s="913"/>
      <c r="B7" s="914"/>
      <c r="C7" s="140"/>
      <c r="D7" s="915"/>
      <c r="E7" s="916" t="s">
        <v>574</v>
      </c>
      <c r="F7" s="916" t="s">
        <v>574</v>
      </c>
      <c r="G7" s="884"/>
      <c r="H7" s="884" t="s">
        <v>575</v>
      </c>
      <c r="I7" s="917"/>
      <c r="J7" s="918"/>
      <c r="K7" s="884" t="s">
        <v>576</v>
      </c>
      <c r="L7" s="884" t="s">
        <v>575</v>
      </c>
    </row>
    <row r="8" spans="1:12" ht="37.5" customHeight="1">
      <c r="A8" s="1050" t="s">
        <v>454</v>
      </c>
      <c r="B8" s="1086" t="s">
        <v>186</v>
      </c>
      <c r="C8" s="1087" t="s">
        <v>534</v>
      </c>
      <c r="D8" s="1088">
        <v>48</v>
      </c>
      <c r="E8" s="1089"/>
      <c r="F8" s="1090"/>
      <c r="G8" s="1091"/>
      <c r="H8" s="1090"/>
      <c r="I8" s="1092"/>
      <c r="J8" s="1093"/>
      <c r="K8" s="1094"/>
      <c r="L8" s="1095"/>
    </row>
    <row r="9" spans="1:12" ht="37.5" customHeight="1">
      <c r="A9" s="1051" t="s">
        <v>458</v>
      </c>
      <c r="B9" s="385" t="s">
        <v>187</v>
      </c>
      <c r="C9" s="361" t="s">
        <v>534</v>
      </c>
      <c r="D9" s="488">
        <v>12</v>
      </c>
      <c r="E9" s="609"/>
      <c r="F9" s="74"/>
      <c r="G9" s="73"/>
      <c r="H9" s="74"/>
      <c r="I9" s="622"/>
      <c r="J9" s="515"/>
      <c r="K9" s="280"/>
      <c r="L9" s="1097"/>
    </row>
    <row r="10" spans="1:12" ht="26.25" customHeight="1">
      <c r="A10" s="1051" t="s">
        <v>461</v>
      </c>
      <c r="B10" s="385" t="s">
        <v>188</v>
      </c>
      <c r="C10" s="361" t="s">
        <v>534</v>
      </c>
      <c r="D10" s="361">
        <v>4000</v>
      </c>
      <c r="E10" s="609"/>
      <c r="F10" s="74"/>
      <c r="G10" s="73"/>
      <c r="H10" s="74"/>
      <c r="I10" s="622"/>
      <c r="J10" s="515"/>
      <c r="K10" s="280"/>
      <c r="L10" s="1097"/>
    </row>
    <row r="11" spans="1:12" ht="26.25" customHeight="1">
      <c r="A11" s="1051" t="s">
        <v>465</v>
      </c>
      <c r="B11" s="385" t="s">
        <v>189</v>
      </c>
      <c r="C11" s="361" t="s">
        <v>534</v>
      </c>
      <c r="D11" s="361">
        <v>500</v>
      </c>
      <c r="E11" s="609"/>
      <c r="F11" s="74"/>
      <c r="G11" s="73"/>
      <c r="H11" s="74"/>
      <c r="I11" s="622"/>
      <c r="J11" s="515"/>
      <c r="K11" s="280"/>
      <c r="L11" s="1097"/>
    </row>
    <row r="12" spans="1:12" ht="26.25" customHeight="1">
      <c r="A12" s="1051" t="s">
        <v>467</v>
      </c>
      <c r="B12" s="385" t="s">
        <v>190</v>
      </c>
      <c r="C12" s="361" t="s">
        <v>534</v>
      </c>
      <c r="D12" s="361">
        <v>30000</v>
      </c>
      <c r="E12" s="609"/>
      <c r="F12" s="74"/>
      <c r="G12" s="73"/>
      <c r="H12" s="74"/>
      <c r="I12" s="622"/>
      <c r="J12" s="515"/>
      <c r="K12" s="280"/>
      <c r="L12" s="1097"/>
    </row>
    <row r="13" spans="1:12" ht="63.75" customHeight="1">
      <c r="A13" s="1051" t="s">
        <v>469</v>
      </c>
      <c r="B13" s="385" t="s">
        <v>191</v>
      </c>
      <c r="C13" s="361" t="s">
        <v>534</v>
      </c>
      <c r="D13" s="361">
        <v>8000</v>
      </c>
      <c r="E13" s="609"/>
      <c r="F13" s="74"/>
      <c r="G13" s="73"/>
      <c r="H13" s="74"/>
      <c r="I13" s="622"/>
      <c r="J13" s="515"/>
      <c r="K13" s="280"/>
      <c r="L13" s="1097"/>
    </row>
    <row r="14" spans="1:12" ht="36.75" customHeight="1">
      <c r="A14" s="1051" t="s">
        <v>472</v>
      </c>
      <c r="B14" s="385" t="s">
        <v>192</v>
      </c>
      <c r="C14" s="361" t="s">
        <v>534</v>
      </c>
      <c r="D14" s="361">
        <v>15000</v>
      </c>
      <c r="E14" s="609"/>
      <c r="F14" s="74"/>
      <c r="G14" s="73"/>
      <c r="H14" s="74"/>
      <c r="I14" s="622"/>
      <c r="J14" s="515"/>
      <c r="K14" s="280"/>
      <c r="L14" s="1097"/>
    </row>
    <row r="15" spans="1:12" ht="47.25" customHeight="1">
      <c r="A15" s="1051" t="s">
        <v>476</v>
      </c>
      <c r="B15" s="385" t="s">
        <v>193</v>
      </c>
      <c r="C15" s="361" t="s">
        <v>534</v>
      </c>
      <c r="D15" s="361">
        <v>5000</v>
      </c>
      <c r="E15" s="609"/>
      <c r="F15" s="74"/>
      <c r="G15" s="73"/>
      <c r="H15" s="74"/>
      <c r="I15" s="622"/>
      <c r="J15" s="515"/>
      <c r="K15" s="280"/>
      <c r="L15" s="1097"/>
    </row>
    <row r="16" spans="1:12" ht="40.5" customHeight="1">
      <c r="A16" s="1051" t="s">
        <v>479</v>
      </c>
      <c r="B16" s="385" t="s">
        <v>194</v>
      </c>
      <c r="C16" s="361" t="s">
        <v>534</v>
      </c>
      <c r="D16" s="361">
        <v>500</v>
      </c>
      <c r="E16" s="609"/>
      <c r="F16" s="74"/>
      <c r="G16" s="73"/>
      <c r="H16" s="74"/>
      <c r="I16" s="622"/>
      <c r="J16" s="515"/>
      <c r="K16" s="280"/>
      <c r="L16" s="1097"/>
    </row>
    <row r="17" spans="1:12" s="50" customFormat="1" ht="30.75" customHeight="1">
      <c r="A17" s="1051" t="s">
        <v>482</v>
      </c>
      <c r="B17" s="623" t="s">
        <v>195</v>
      </c>
      <c r="C17" s="361" t="s">
        <v>534</v>
      </c>
      <c r="D17" s="361">
        <v>20000</v>
      </c>
      <c r="E17" s="624"/>
      <c r="F17" s="74"/>
      <c r="G17" s="73"/>
      <c r="H17" s="74"/>
      <c r="I17" s="622"/>
      <c r="J17" s="515"/>
      <c r="K17" s="280"/>
      <c r="L17" s="1097"/>
    </row>
    <row r="18" spans="1:12" s="50" customFormat="1" ht="30" customHeight="1">
      <c r="A18" s="1051" t="s">
        <v>491</v>
      </c>
      <c r="B18" s="550" t="s">
        <v>196</v>
      </c>
      <c r="C18" s="242" t="s">
        <v>534</v>
      </c>
      <c r="D18" s="242">
        <v>1000</v>
      </c>
      <c r="E18" s="618"/>
      <c r="F18" s="74"/>
      <c r="G18" s="24"/>
      <c r="H18" s="25"/>
      <c r="I18" s="625"/>
      <c r="J18" s="564"/>
      <c r="K18" s="617"/>
      <c r="L18" s="1098"/>
    </row>
    <row r="19" spans="1:12" s="50" customFormat="1" ht="38.25" customHeight="1">
      <c r="A19" s="1051" t="s">
        <v>494</v>
      </c>
      <c r="B19" s="1116" t="s">
        <v>197</v>
      </c>
      <c r="C19" s="1108" t="s">
        <v>534</v>
      </c>
      <c r="D19" s="1108">
        <v>13000</v>
      </c>
      <c r="E19" s="1109"/>
      <c r="F19" s="1110"/>
      <c r="G19" s="1111"/>
      <c r="H19" s="1110"/>
      <c r="I19" s="1112"/>
      <c r="J19" s="1113"/>
      <c r="K19" s="1114"/>
      <c r="L19" s="1115"/>
    </row>
    <row r="20" spans="1:12" s="50" customFormat="1" ht="26.25" customHeight="1">
      <c r="A20" s="1051" t="s">
        <v>497</v>
      </c>
      <c r="B20" s="626" t="s">
        <v>198</v>
      </c>
      <c r="C20" s="242" t="s">
        <v>534</v>
      </c>
      <c r="D20" s="242">
        <v>15000</v>
      </c>
      <c r="E20" s="618"/>
      <c r="F20" s="25"/>
      <c r="G20" s="24"/>
      <c r="H20" s="25"/>
      <c r="I20" s="625"/>
      <c r="J20" s="564"/>
      <c r="K20" s="617"/>
      <c r="L20" s="1098"/>
    </row>
    <row r="21" spans="1:12" s="50" customFormat="1" ht="36" customHeight="1">
      <c r="A21" s="1051" t="s">
        <v>499</v>
      </c>
      <c r="B21" s="385" t="s">
        <v>199</v>
      </c>
      <c r="C21" s="361" t="s">
        <v>534</v>
      </c>
      <c r="D21" s="361">
        <v>1700</v>
      </c>
      <c r="E21" s="609"/>
      <c r="F21" s="74"/>
      <c r="G21" s="73"/>
      <c r="H21" s="74"/>
      <c r="I21" s="622"/>
      <c r="J21" s="515"/>
      <c r="K21" s="280"/>
      <c r="L21" s="1097"/>
    </row>
    <row r="22" spans="1:12" s="50" customFormat="1" ht="26.25" customHeight="1">
      <c r="A22" s="1051" t="s">
        <v>503</v>
      </c>
      <c r="B22" s="623" t="s">
        <v>200</v>
      </c>
      <c r="C22" s="361" t="s">
        <v>534</v>
      </c>
      <c r="D22" s="361">
        <v>20000</v>
      </c>
      <c r="E22" s="609"/>
      <c r="F22" s="74"/>
      <c r="G22" s="73"/>
      <c r="H22" s="74"/>
      <c r="I22" s="622"/>
      <c r="J22" s="515"/>
      <c r="K22" s="280"/>
      <c r="L22" s="1097"/>
    </row>
    <row r="23" spans="1:12" s="50" customFormat="1" ht="26.25" customHeight="1" thickBot="1">
      <c r="A23" s="1117" t="s">
        <v>506</v>
      </c>
      <c r="B23" s="1099" t="s">
        <v>201</v>
      </c>
      <c r="C23" s="1100" t="s">
        <v>534</v>
      </c>
      <c r="D23" s="1100">
        <v>3000</v>
      </c>
      <c r="E23" s="1101"/>
      <c r="F23" s="1102"/>
      <c r="G23" s="1103"/>
      <c r="H23" s="1102"/>
      <c r="I23" s="1104"/>
      <c r="J23" s="1105"/>
      <c r="K23" s="1106"/>
      <c r="L23" s="1107"/>
    </row>
    <row r="24" spans="1:12" s="50" customFormat="1" ht="15" customHeight="1">
      <c r="A24" s="261"/>
      <c r="B24" s="262"/>
      <c r="C24" s="261"/>
      <c r="D24" s="261"/>
      <c r="E24" s="44"/>
      <c r="F24" s="44"/>
      <c r="G24" s="261"/>
      <c r="H24" s="261"/>
      <c r="I24" s="262"/>
      <c r="J24" s="261"/>
      <c r="K24" s="262"/>
      <c r="L24" s="262"/>
    </row>
    <row r="25" spans="1:12" s="50" customFormat="1" ht="15" customHeight="1">
      <c r="A25" s="261"/>
      <c r="B25" s="262"/>
      <c r="C25" s="261"/>
      <c r="D25" s="261"/>
      <c r="E25" s="44"/>
      <c r="F25" s="44"/>
      <c r="G25" s="261"/>
      <c r="H25" s="261"/>
      <c r="I25" s="262"/>
      <c r="J25" s="261"/>
      <c r="K25" s="262"/>
      <c r="L25" s="262"/>
    </row>
    <row r="26" spans="1:12" s="50" customFormat="1" ht="15" customHeight="1">
      <c r="A26" s="261"/>
      <c r="B26" s="262"/>
      <c r="C26" s="261"/>
      <c r="D26" s="261"/>
      <c r="E26" s="44"/>
      <c r="F26" s="44"/>
      <c r="G26" s="261"/>
      <c r="H26" s="261"/>
      <c r="I26" s="262"/>
      <c r="J26" s="261"/>
      <c r="K26" s="262"/>
      <c r="L26" s="262"/>
    </row>
    <row r="27" spans="1:12" s="50" customFormat="1" ht="15" customHeight="1">
      <c r="A27" s="261"/>
      <c r="B27" s="262"/>
      <c r="C27" s="261"/>
      <c r="D27" s="261"/>
      <c r="E27" s="44"/>
      <c r="F27" s="44"/>
      <c r="G27" s="261"/>
      <c r="H27" s="261"/>
      <c r="I27" s="262"/>
      <c r="J27" s="261"/>
      <c r="K27" s="262"/>
      <c r="L27" s="262"/>
    </row>
    <row r="28" spans="1:12" s="50" customFormat="1" ht="15" customHeight="1">
      <c r="A28" s="261"/>
      <c r="B28" s="262"/>
      <c r="C28" s="261"/>
      <c r="D28" s="261"/>
      <c r="E28" s="44"/>
      <c r="F28" s="11" t="s">
        <v>487</v>
      </c>
      <c r="G28" s="261"/>
      <c r="H28" s="261"/>
      <c r="I28" s="262"/>
      <c r="J28" s="261"/>
      <c r="K28" s="262"/>
      <c r="L28" s="262"/>
    </row>
    <row r="29" spans="1:11" ht="15.75" customHeight="1">
      <c r="A29" s="319"/>
      <c r="B29" s="53" t="s">
        <v>488</v>
      </c>
      <c r="C29" s="54"/>
      <c r="D29" s="54"/>
      <c r="E29" s="54"/>
      <c r="F29" s="54"/>
      <c r="G29" s="55"/>
      <c r="H29" s="55"/>
      <c r="I29" s="55"/>
      <c r="J29" s="55"/>
      <c r="K29" s="112">
        <v>54</v>
      </c>
    </row>
    <row r="30" spans="1:11" ht="15.75" customHeight="1">
      <c r="A30" s="319"/>
      <c r="B30" s="303"/>
      <c r="C30" s="320"/>
      <c r="D30" s="319"/>
      <c r="E30" s="289"/>
      <c r="F30" s="289"/>
      <c r="J30" s="304"/>
      <c r="K30" s="5"/>
    </row>
    <row r="31" spans="1:11" ht="19.5" customHeight="1">
      <c r="A31" s="319"/>
      <c r="B31" s="298" t="s">
        <v>233</v>
      </c>
      <c r="C31" s="320"/>
      <c r="D31" s="319"/>
      <c r="E31" s="289"/>
      <c r="F31" s="289"/>
      <c r="J31" s="304"/>
      <c r="K31" s="5"/>
    </row>
    <row r="32" spans="1:11" ht="15.75" customHeight="1">
      <c r="A32" s="319"/>
      <c r="B32" s="289"/>
      <c r="C32" s="319"/>
      <c r="D32" s="319"/>
      <c r="E32" s="329"/>
      <c r="F32" s="9" t="s">
        <v>430</v>
      </c>
      <c r="G32" s="50"/>
      <c r="J32" s="304"/>
      <c r="K32" s="5" t="s">
        <v>440</v>
      </c>
    </row>
    <row r="33" spans="1:11" ht="15.75" customHeight="1" thickBot="1">
      <c r="A33" s="319"/>
      <c r="B33" s="186" t="s">
        <v>185</v>
      </c>
      <c r="C33" s="319"/>
      <c r="D33" s="319"/>
      <c r="E33" s="329"/>
      <c r="F33" s="9" t="s">
        <v>490</v>
      </c>
      <c r="G33" s="50"/>
      <c r="J33" s="305"/>
      <c r="K33" s="12" t="s">
        <v>441</v>
      </c>
    </row>
    <row r="34" spans="1:12" ht="14.25" customHeight="1">
      <c r="A34" s="909"/>
      <c r="B34" s="730"/>
      <c r="C34" s="910"/>
      <c r="D34" s="911"/>
      <c r="E34" s="912" t="s">
        <v>562</v>
      </c>
      <c r="F34" s="912" t="s">
        <v>563</v>
      </c>
      <c r="G34" s="878" t="s">
        <v>564</v>
      </c>
      <c r="H34" s="878" t="s">
        <v>563</v>
      </c>
      <c r="I34" s="879"/>
      <c r="J34" s="880" t="s">
        <v>565</v>
      </c>
      <c r="K34" s="878" t="s">
        <v>566</v>
      </c>
      <c r="L34" s="878" t="s">
        <v>567</v>
      </c>
    </row>
    <row r="35" spans="1:12" ht="14.25" customHeight="1">
      <c r="A35" s="913" t="s">
        <v>442</v>
      </c>
      <c r="B35" s="914" t="s">
        <v>443</v>
      </c>
      <c r="C35" s="140" t="s">
        <v>514</v>
      </c>
      <c r="D35" s="915" t="s">
        <v>515</v>
      </c>
      <c r="E35" s="916" t="s">
        <v>568</v>
      </c>
      <c r="F35" s="916" t="s">
        <v>569</v>
      </c>
      <c r="G35" s="884" t="s">
        <v>570</v>
      </c>
      <c r="H35" s="884" t="s">
        <v>569</v>
      </c>
      <c r="I35" s="885" t="s">
        <v>520</v>
      </c>
      <c r="J35" s="886" t="s">
        <v>571</v>
      </c>
      <c r="K35" s="884" t="s">
        <v>572</v>
      </c>
      <c r="L35" s="884" t="s">
        <v>573</v>
      </c>
    </row>
    <row r="36" spans="1:12" ht="14.25" customHeight="1" thickBot="1">
      <c r="A36" s="1179"/>
      <c r="B36" s="1180"/>
      <c r="C36" s="1181"/>
      <c r="D36" s="1182"/>
      <c r="E36" s="1183" t="s">
        <v>574</v>
      </c>
      <c r="F36" s="1183" t="s">
        <v>574</v>
      </c>
      <c r="G36" s="1184"/>
      <c r="H36" s="1184" t="s">
        <v>575</v>
      </c>
      <c r="I36" s="1185"/>
      <c r="J36" s="1186"/>
      <c r="K36" s="1184" t="s">
        <v>576</v>
      </c>
      <c r="L36" s="1184" t="s">
        <v>575</v>
      </c>
    </row>
    <row r="37" spans="1:12" ht="37.5" customHeight="1">
      <c r="A37" s="1178" t="s">
        <v>508</v>
      </c>
      <c r="B37" s="550" t="s">
        <v>202</v>
      </c>
      <c r="C37" s="242" t="s">
        <v>534</v>
      </c>
      <c r="D37" s="242">
        <v>40</v>
      </c>
      <c r="E37" s="618"/>
      <c r="F37" s="25"/>
      <c r="G37" s="24"/>
      <c r="H37" s="25"/>
      <c r="I37" s="625"/>
      <c r="J37" s="564"/>
      <c r="K37" s="617"/>
      <c r="L37" s="435"/>
    </row>
    <row r="38" spans="1:12" ht="69.75" customHeight="1">
      <c r="A38" s="1051" t="s">
        <v>596</v>
      </c>
      <c r="B38" s="385" t="s">
        <v>221</v>
      </c>
      <c r="C38" s="361" t="s">
        <v>534</v>
      </c>
      <c r="D38" s="361">
        <v>15000</v>
      </c>
      <c r="E38" s="609"/>
      <c r="F38" s="74"/>
      <c r="G38" s="73"/>
      <c r="H38" s="627"/>
      <c r="I38" s="628"/>
      <c r="J38" s="629"/>
      <c r="K38" s="361"/>
      <c r="L38" s="312"/>
    </row>
    <row r="39" spans="1:12" ht="26.25" customHeight="1">
      <c r="A39" s="1051" t="s">
        <v>598</v>
      </c>
      <c r="B39" s="385" t="s">
        <v>203</v>
      </c>
      <c r="C39" s="361" t="s">
        <v>534</v>
      </c>
      <c r="D39" s="361">
        <v>800</v>
      </c>
      <c r="E39" s="609"/>
      <c r="F39" s="74"/>
      <c r="G39" s="73"/>
      <c r="H39" s="627"/>
      <c r="I39" s="628"/>
      <c r="J39" s="629"/>
      <c r="K39" s="361"/>
      <c r="L39" s="312"/>
    </row>
    <row r="40" spans="1:12" ht="26.25" customHeight="1">
      <c r="A40" s="1051" t="s">
        <v>676</v>
      </c>
      <c r="B40" s="385" t="s">
        <v>204</v>
      </c>
      <c r="C40" s="361" t="s">
        <v>534</v>
      </c>
      <c r="D40" s="361">
        <v>4000</v>
      </c>
      <c r="E40" s="609"/>
      <c r="F40" s="74"/>
      <c r="G40" s="73"/>
      <c r="H40" s="627"/>
      <c r="I40" s="628"/>
      <c r="J40" s="629"/>
      <c r="K40" s="361"/>
      <c r="L40" s="312"/>
    </row>
    <row r="41" spans="1:12" ht="26.25" customHeight="1">
      <c r="A41" s="1051" t="s">
        <v>678</v>
      </c>
      <c r="B41" s="385" t="s">
        <v>205</v>
      </c>
      <c r="C41" s="361" t="s">
        <v>534</v>
      </c>
      <c r="D41" s="361">
        <v>2000</v>
      </c>
      <c r="E41" s="618"/>
      <c r="F41" s="74"/>
      <c r="G41" s="24"/>
      <c r="H41" s="630"/>
      <c r="I41" s="631"/>
      <c r="J41" s="632"/>
      <c r="K41" s="15"/>
      <c r="L41" s="435"/>
    </row>
    <row r="42" spans="1:12" ht="26.25" customHeight="1">
      <c r="A42" s="1051" t="s">
        <v>681</v>
      </c>
      <c r="B42" s="385" t="s">
        <v>206</v>
      </c>
      <c r="C42" s="361" t="s">
        <v>534</v>
      </c>
      <c r="D42" s="361">
        <v>3000</v>
      </c>
      <c r="E42" s="618"/>
      <c r="F42" s="74"/>
      <c r="G42" s="24"/>
      <c r="H42" s="630"/>
      <c r="I42" s="631"/>
      <c r="J42" s="632"/>
      <c r="K42" s="15"/>
      <c r="L42" s="435"/>
    </row>
    <row r="43" spans="1:12" ht="34.5" customHeight="1">
      <c r="A43" s="1051" t="s">
        <v>684</v>
      </c>
      <c r="B43" s="385" t="s">
        <v>207</v>
      </c>
      <c r="C43" s="361" t="s">
        <v>534</v>
      </c>
      <c r="D43" s="361">
        <v>15000</v>
      </c>
      <c r="E43" s="609"/>
      <c r="F43" s="74"/>
      <c r="G43" s="73"/>
      <c r="H43" s="627"/>
      <c r="I43" s="628"/>
      <c r="J43" s="629"/>
      <c r="K43" s="361"/>
      <c r="L43" s="312"/>
    </row>
    <row r="44" spans="1:12" ht="37.5" customHeight="1">
      <c r="A44" s="1051" t="s">
        <v>686</v>
      </c>
      <c r="B44" s="385" t="s">
        <v>208</v>
      </c>
      <c r="C44" s="361" t="s">
        <v>534</v>
      </c>
      <c r="D44" s="361">
        <v>15000</v>
      </c>
      <c r="E44" s="609"/>
      <c r="F44" s="74"/>
      <c r="G44" s="73"/>
      <c r="H44" s="627"/>
      <c r="I44" s="628"/>
      <c r="J44" s="629"/>
      <c r="K44" s="361"/>
      <c r="L44" s="312"/>
    </row>
    <row r="45" spans="1:12" ht="37.5" customHeight="1">
      <c r="A45" s="1051" t="s">
        <v>689</v>
      </c>
      <c r="B45" s="550" t="s">
        <v>209</v>
      </c>
      <c r="C45" s="242" t="s">
        <v>534</v>
      </c>
      <c r="D45" s="242">
        <v>30000</v>
      </c>
      <c r="E45" s="618"/>
      <c r="F45" s="74"/>
      <c r="G45" s="24"/>
      <c r="H45" s="630"/>
      <c r="I45" s="631"/>
      <c r="J45" s="632"/>
      <c r="K45" s="242"/>
      <c r="L45" s="435"/>
    </row>
    <row r="46" spans="1:12" ht="37.5" customHeight="1">
      <c r="A46" s="1051" t="s">
        <v>691</v>
      </c>
      <c r="B46" s="550" t="s">
        <v>210</v>
      </c>
      <c r="C46" s="242" t="s">
        <v>534</v>
      </c>
      <c r="D46" s="242">
        <v>100</v>
      </c>
      <c r="E46" s="618"/>
      <c r="F46" s="74"/>
      <c r="G46" s="24"/>
      <c r="H46" s="630"/>
      <c r="I46" s="631"/>
      <c r="J46" s="632"/>
      <c r="K46" s="242"/>
      <c r="L46" s="435"/>
    </row>
    <row r="47" spans="1:12" ht="37.5" customHeight="1">
      <c r="A47" s="1051" t="s">
        <v>693</v>
      </c>
      <c r="B47" s="385" t="s">
        <v>211</v>
      </c>
      <c r="C47" s="361" t="s">
        <v>534</v>
      </c>
      <c r="D47" s="361">
        <v>3000</v>
      </c>
      <c r="E47" s="609"/>
      <c r="F47" s="74"/>
      <c r="G47" s="73"/>
      <c r="H47" s="627"/>
      <c r="I47" s="628"/>
      <c r="J47" s="629"/>
      <c r="K47" s="361"/>
      <c r="L47" s="312"/>
    </row>
    <row r="48" spans="1:12" ht="37.5" customHeight="1">
      <c r="A48" s="1051" t="s">
        <v>696</v>
      </c>
      <c r="B48" s="1116" t="s">
        <v>212</v>
      </c>
      <c r="C48" s="1108" t="s">
        <v>534</v>
      </c>
      <c r="D48" s="1108">
        <v>6000</v>
      </c>
      <c r="E48" s="1109"/>
      <c r="F48" s="1110"/>
      <c r="G48" s="1111"/>
      <c r="H48" s="1124"/>
      <c r="I48" s="1125"/>
      <c r="J48" s="1126"/>
      <c r="K48" s="1108"/>
      <c r="L48" s="1127"/>
    </row>
    <row r="49" spans="1:12" ht="25.5" customHeight="1">
      <c r="A49" s="1051" t="s">
        <v>699</v>
      </c>
      <c r="B49" s="550" t="s">
        <v>213</v>
      </c>
      <c r="C49" s="242" t="s">
        <v>534</v>
      </c>
      <c r="D49" s="242">
        <v>500</v>
      </c>
      <c r="E49" s="1138"/>
      <c r="F49" s="25"/>
      <c r="G49" s="24"/>
      <c r="H49" s="630"/>
      <c r="I49" s="631"/>
      <c r="J49" s="632"/>
      <c r="K49" s="242"/>
      <c r="L49" s="435"/>
    </row>
    <row r="50" spans="1:12" ht="25.5" customHeight="1">
      <c r="A50" s="1051" t="s">
        <v>701</v>
      </c>
      <c r="B50" s="385" t="s">
        <v>214</v>
      </c>
      <c r="C50" s="361" t="s">
        <v>534</v>
      </c>
      <c r="D50" s="361">
        <v>5000</v>
      </c>
      <c r="E50" s="1139"/>
      <c r="F50" s="74"/>
      <c r="G50" s="73"/>
      <c r="H50" s="627"/>
      <c r="I50" s="628"/>
      <c r="J50" s="629"/>
      <c r="K50" s="361"/>
      <c r="L50" s="312"/>
    </row>
    <row r="51" spans="1:12" ht="35.25" customHeight="1">
      <c r="A51" s="1051" t="s">
        <v>704</v>
      </c>
      <c r="B51" s="385" t="s">
        <v>215</v>
      </c>
      <c r="C51" s="361" t="s">
        <v>534</v>
      </c>
      <c r="D51" s="361">
        <v>500</v>
      </c>
      <c r="E51" s="1139"/>
      <c r="F51" s="74"/>
      <c r="G51" s="73"/>
      <c r="H51" s="627"/>
      <c r="I51" s="628"/>
      <c r="J51" s="629"/>
      <c r="K51" s="361"/>
      <c r="L51" s="312"/>
    </row>
    <row r="52" spans="1:12" ht="57.75" customHeight="1" thickBot="1">
      <c r="A52" s="1117" t="s">
        <v>707</v>
      </c>
      <c r="B52" s="1118" t="s">
        <v>222</v>
      </c>
      <c r="C52" s="960" t="s">
        <v>534</v>
      </c>
      <c r="D52" s="960">
        <v>6000</v>
      </c>
      <c r="E52" s="1140"/>
      <c r="F52" s="1102"/>
      <c r="G52" s="1119"/>
      <c r="H52" s="1120"/>
      <c r="I52" s="1121"/>
      <c r="J52" s="1122"/>
      <c r="K52" s="1100"/>
      <c r="L52" s="1123"/>
    </row>
    <row r="53" spans="1:12" ht="17.25" customHeight="1">
      <c r="A53" s="261"/>
      <c r="B53" s="47"/>
      <c r="C53" s="261"/>
      <c r="D53" s="261"/>
      <c r="E53" s="261"/>
      <c r="F53" s="288"/>
      <c r="G53" s="261"/>
      <c r="H53" s="262"/>
      <c r="I53" s="262"/>
      <c r="J53" s="262"/>
      <c r="K53" s="262"/>
      <c r="L53" s="262"/>
    </row>
    <row r="54" spans="1:12" ht="17.25" customHeight="1">
      <c r="A54" s="261"/>
      <c r="B54" s="47"/>
      <c r="C54" s="261"/>
      <c r="D54" s="261"/>
      <c r="E54" s="261"/>
      <c r="F54" s="288"/>
      <c r="G54" s="261"/>
      <c r="H54" s="262"/>
      <c r="I54" s="262"/>
      <c r="J54" s="262"/>
      <c r="K54" s="262"/>
      <c r="L54" s="262"/>
    </row>
    <row r="55" spans="1:12" ht="17.25" customHeight="1">
      <c r="A55" s="261"/>
      <c r="B55" s="47"/>
      <c r="C55" s="261"/>
      <c r="D55" s="261"/>
      <c r="E55" s="261"/>
      <c r="F55" s="11" t="s">
        <v>487</v>
      </c>
      <c r="G55" s="261"/>
      <c r="H55" s="262"/>
      <c r="I55" s="262"/>
      <c r="J55" s="262"/>
      <c r="K55" s="262"/>
      <c r="L55" s="262"/>
    </row>
    <row r="56" spans="1:12" ht="17.25" customHeight="1">
      <c r="A56" s="261"/>
      <c r="B56" s="53" t="s">
        <v>488</v>
      </c>
      <c r="C56" s="54"/>
      <c r="D56" s="54"/>
      <c r="E56" s="54"/>
      <c r="F56" s="54"/>
      <c r="G56" s="55"/>
      <c r="H56" s="55"/>
      <c r="I56" s="55"/>
      <c r="J56" s="55"/>
      <c r="K56" s="112">
        <v>55</v>
      </c>
      <c r="L56" s="262"/>
    </row>
    <row r="57" spans="1:12" ht="17.25" customHeight="1">
      <c r="A57" s="261"/>
      <c r="B57" s="47"/>
      <c r="C57" s="261"/>
      <c r="D57" s="261"/>
      <c r="E57" s="261"/>
      <c r="F57" s="288"/>
      <c r="G57" s="261"/>
      <c r="H57" s="262"/>
      <c r="I57" s="262"/>
      <c r="J57" s="262"/>
      <c r="K57" s="262"/>
      <c r="L57" s="262"/>
    </row>
    <row r="58" spans="1:11" ht="18">
      <c r="A58" s="319"/>
      <c r="B58" s="298" t="s">
        <v>233</v>
      </c>
      <c r="C58" s="320"/>
      <c r="D58" s="319"/>
      <c r="E58" s="289"/>
      <c r="F58" s="289"/>
      <c r="J58" s="304"/>
      <c r="K58" s="5" t="s">
        <v>438</v>
      </c>
    </row>
    <row r="59" spans="1:11" ht="15.75">
      <c r="A59" s="319"/>
      <c r="B59" s="289"/>
      <c r="C59" s="319"/>
      <c r="D59" s="319"/>
      <c r="E59" s="329"/>
      <c r="F59" s="9" t="s">
        <v>430</v>
      </c>
      <c r="G59" s="50"/>
      <c r="J59" s="304"/>
      <c r="K59" s="5" t="s">
        <v>440</v>
      </c>
    </row>
    <row r="60" spans="1:11" ht="16.5" thickBot="1">
      <c r="A60" s="319"/>
      <c r="B60" s="186" t="s">
        <v>185</v>
      </c>
      <c r="C60" s="319"/>
      <c r="D60" s="319"/>
      <c r="E60" s="321"/>
      <c r="F60" s="9" t="s">
        <v>490</v>
      </c>
      <c r="J60" s="305"/>
      <c r="K60" s="12" t="s">
        <v>441</v>
      </c>
    </row>
    <row r="61" spans="1:12" ht="12" customHeight="1">
      <c r="A61" s="909"/>
      <c r="B61" s="730"/>
      <c r="C61" s="910"/>
      <c r="D61" s="911"/>
      <c r="E61" s="912" t="s">
        <v>562</v>
      </c>
      <c r="F61" s="912" t="s">
        <v>563</v>
      </c>
      <c r="G61" s="878" t="s">
        <v>564</v>
      </c>
      <c r="H61" s="878" t="s">
        <v>563</v>
      </c>
      <c r="I61" s="879"/>
      <c r="J61" s="880" t="s">
        <v>565</v>
      </c>
      <c r="K61" s="878" t="s">
        <v>566</v>
      </c>
      <c r="L61" s="878" t="s">
        <v>567</v>
      </c>
    </row>
    <row r="62" spans="1:12" ht="15.75">
      <c r="A62" s="913" t="s">
        <v>442</v>
      </c>
      <c r="B62" s="914" t="s">
        <v>443</v>
      </c>
      <c r="C62" s="140" t="s">
        <v>514</v>
      </c>
      <c r="D62" s="915" t="s">
        <v>515</v>
      </c>
      <c r="E62" s="916" t="s">
        <v>568</v>
      </c>
      <c r="F62" s="916" t="s">
        <v>569</v>
      </c>
      <c r="G62" s="884" t="s">
        <v>570</v>
      </c>
      <c r="H62" s="884" t="s">
        <v>569</v>
      </c>
      <c r="I62" s="885" t="s">
        <v>520</v>
      </c>
      <c r="J62" s="886" t="s">
        <v>571</v>
      </c>
      <c r="K62" s="884" t="s">
        <v>572</v>
      </c>
      <c r="L62" s="884" t="s">
        <v>573</v>
      </c>
    </row>
    <row r="63" spans="1:12" ht="16.5" thickBot="1">
      <c r="A63" s="913"/>
      <c r="B63" s="1180"/>
      <c r="C63" s="1181"/>
      <c r="D63" s="1182"/>
      <c r="E63" s="1183" t="s">
        <v>574</v>
      </c>
      <c r="F63" s="1183" t="s">
        <v>574</v>
      </c>
      <c r="G63" s="1184"/>
      <c r="H63" s="1184" t="s">
        <v>575</v>
      </c>
      <c r="I63" s="1185"/>
      <c r="J63" s="1186"/>
      <c r="K63" s="1184" t="s">
        <v>576</v>
      </c>
      <c r="L63" s="1184" t="s">
        <v>575</v>
      </c>
    </row>
    <row r="64" spans="1:12" ht="27.75" customHeight="1">
      <c r="A64" s="1050" t="s">
        <v>709</v>
      </c>
      <c r="B64" s="550" t="s">
        <v>223</v>
      </c>
      <c r="C64" s="242" t="s">
        <v>534</v>
      </c>
      <c r="D64" s="242">
        <v>15000</v>
      </c>
      <c r="E64" s="1138"/>
      <c r="F64" s="25"/>
      <c r="G64" s="24"/>
      <c r="H64" s="630"/>
      <c r="I64" s="631"/>
      <c r="J64" s="632"/>
      <c r="K64" s="242"/>
      <c r="L64" s="435"/>
    </row>
    <row r="65" spans="1:12" ht="27.75" customHeight="1">
      <c r="A65" s="1051" t="s">
        <v>711</v>
      </c>
      <c r="B65" s="550" t="s">
        <v>224</v>
      </c>
      <c r="C65" s="242" t="s">
        <v>534</v>
      </c>
      <c r="D65" s="242">
        <v>2000</v>
      </c>
      <c r="E65" s="1139"/>
      <c r="F65" s="74"/>
      <c r="G65" s="73"/>
      <c r="H65" s="627"/>
      <c r="I65" s="628"/>
      <c r="J65" s="629"/>
      <c r="K65" s="361"/>
      <c r="L65" s="312"/>
    </row>
    <row r="66" spans="1:12" ht="36" customHeight="1">
      <c r="A66" s="1051" t="s">
        <v>713</v>
      </c>
      <c r="B66" s="385" t="s">
        <v>225</v>
      </c>
      <c r="C66" s="361" t="s">
        <v>534</v>
      </c>
      <c r="D66" s="361">
        <v>6000</v>
      </c>
      <c r="E66" s="1139"/>
      <c r="F66" s="74"/>
      <c r="G66" s="73"/>
      <c r="H66" s="627"/>
      <c r="I66" s="628"/>
      <c r="J66" s="629"/>
      <c r="K66" s="361"/>
      <c r="L66" s="312"/>
    </row>
    <row r="67" spans="1:12" ht="47.25">
      <c r="A67" s="1051" t="s">
        <v>716</v>
      </c>
      <c r="B67" s="385" t="s">
        <v>226</v>
      </c>
      <c r="C67" s="361" t="s">
        <v>534</v>
      </c>
      <c r="D67" s="361">
        <v>12000</v>
      </c>
      <c r="E67" s="1139"/>
      <c r="F67" s="74"/>
      <c r="G67" s="73"/>
      <c r="H67" s="627"/>
      <c r="I67" s="628"/>
      <c r="J67" s="629"/>
      <c r="K67" s="361"/>
      <c r="L67" s="312"/>
    </row>
    <row r="68" spans="1:12" ht="47.25">
      <c r="A68" s="1051" t="s">
        <v>718</v>
      </c>
      <c r="B68" s="385" t="s">
        <v>227</v>
      </c>
      <c r="C68" s="361" t="s">
        <v>534</v>
      </c>
      <c r="D68" s="361">
        <v>2000</v>
      </c>
      <c r="E68" s="1139"/>
      <c r="F68" s="74"/>
      <c r="G68" s="73"/>
      <c r="H68" s="627"/>
      <c r="I68" s="628"/>
      <c r="J68" s="629"/>
      <c r="K68" s="361"/>
      <c r="L68" s="312"/>
    </row>
    <row r="69" spans="1:12" ht="30" customHeight="1">
      <c r="A69" s="1051" t="s">
        <v>721</v>
      </c>
      <c r="B69" s="550" t="s">
        <v>228</v>
      </c>
      <c r="C69" s="242" t="s">
        <v>534</v>
      </c>
      <c r="D69" s="242">
        <v>10000</v>
      </c>
      <c r="E69" s="1139"/>
      <c r="F69" s="74"/>
      <c r="G69" s="24"/>
      <c r="H69" s="630"/>
      <c r="I69" s="631"/>
      <c r="J69" s="632"/>
      <c r="K69" s="242"/>
      <c r="L69" s="435"/>
    </row>
    <row r="70" spans="1:12" ht="30" customHeight="1">
      <c r="A70" s="1051" t="s">
        <v>724</v>
      </c>
      <c r="B70" s="385" t="s">
        <v>229</v>
      </c>
      <c r="C70" s="361" t="s">
        <v>534</v>
      </c>
      <c r="D70" s="361">
        <v>10000</v>
      </c>
      <c r="E70" s="1139"/>
      <c r="F70" s="74"/>
      <c r="G70" s="73"/>
      <c r="H70" s="627"/>
      <c r="I70" s="628"/>
      <c r="J70" s="629"/>
      <c r="K70" s="361"/>
      <c r="L70" s="312"/>
    </row>
    <row r="71" spans="1:12" ht="30" customHeight="1">
      <c r="A71" s="1051" t="s">
        <v>727</v>
      </c>
      <c r="B71" s="385" t="s">
        <v>230</v>
      </c>
      <c r="C71" s="361" t="s">
        <v>534</v>
      </c>
      <c r="D71" s="361">
        <v>30000</v>
      </c>
      <c r="E71" s="1139"/>
      <c r="F71" s="74"/>
      <c r="G71" s="73"/>
      <c r="H71" s="627"/>
      <c r="I71" s="628"/>
      <c r="J71" s="629"/>
      <c r="K71" s="361"/>
      <c r="L71" s="312"/>
    </row>
    <row r="72" spans="1:12" ht="35.25" customHeight="1">
      <c r="A72" s="1051" t="s">
        <v>730</v>
      </c>
      <c r="B72" s="385" t="s">
        <v>231</v>
      </c>
      <c r="C72" s="361" t="s">
        <v>534</v>
      </c>
      <c r="D72" s="361">
        <v>400</v>
      </c>
      <c r="E72" s="1139"/>
      <c r="F72" s="74"/>
      <c r="G72" s="73"/>
      <c r="H72" s="627"/>
      <c r="I72" s="628"/>
      <c r="J72" s="629"/>
      <c r="K72" s="361"/>
      <c r="L72" s="312"/>
    </row>
    <row r="73" spans="1:12" s="1250" customFormat="1" ht="35.25" customHeight="1">
      <c r="A73" s="1051" t="s">
        <v>733</v>
      </c>
      <c r="B73" s="1249" t="s">
        <v>232</v>
      </c>
      <c r="C73" s="1146" t="s">
        <v>114</v>
      </c>
      <c r="D73" s="1146">
        <v>4</v>
      </c>
      <c r="E73" s="1139"/>
      <c r="F73" s="1141"/>
      <c r="G73" s="1142"/>
      <c r="H73" s="1143"/>
      <c r="I73" s="1144"/>
      <c r="J73" s="1145"/>
      <c r="K73" s="1146"/>
      <c r="L73" s="1147"/>
    </row>
    <row r="74" spans="1:12" ht="52.5" customHeight="1">
      <c r="A74" s="1051" t="s">
        <v>736</v>
      </c>
      <c r="B74" s="633" t="s">
        <v>234</v>
      </c>
      <c r="C74" s="26" t="s">
        <v>534</v>
      </c>
      <c r="D74" s="26">
        <v>500</v>
      </c>
      <c r="E74" s="1139"/>
      <c r="F74" s="74"/>
      <c r="G74" s="73"/>
      <c r="H74" s="627"/>
      <c r="I74" s="628"/>
      <c r="J74" s="629"/>
      <c r="K74" s="361"/>
      <c r="L74" s="312"/>
    </row>
    <row r="75" spans="1:12" ht="30" customHeight="1">
      <c r="A75" s="1051" t="s">
        <v>739</v>
      </c>
      <c r="B75" s="550" t="s">
        <v>235</v>
      </c>
      <c r="C75" s="15" t="s">
        <v>147</v>
      </c>
      <c r="D75" s="15">
        <v>4000</v>
      </c>
      <c r="E75" s="1139"/>
      <c r="F75" s="74"/>
      <c r="G75" s="24"/>
      <c r="H75" s="630"/>
      <c r="I75" s="631"/>
      <c r="J75" s="632"/>
      <c r="K75" s="242"/>
      <c r="L75" s="435"/>
    </row>
    <row r="76" spans="1:12" ht="40.5" customHeight="1">
      <c r="A76" s="1051" t="s">
        <v>741</v>
      </c>
      <c r="B76" s="1116" t="s">
        <v>236</v>
      </c>
      <c r="C76" s="1128" t="s">
        <v>534</v>
      </c>
      <c r="D76" s="1128">
        <v>4000</v>
      </c>
      <c r="E76" s="1148"/>
      <c r="F76" s="1110"/>
      <c r="G76" s="1111"/>
      <c r="H76" s="1124"/>
      <c r="I76" s="1125"/>
      <c r="J76" s="1126"/>
      <c r="K76" s="1108"/>
      <c r="L76" s="1127"/>
    </row>
    <row r="77" spans="1:12" ht="26.25" customHeight="1">
      <c r="A77" s="1051" t="s">
        <v>743</v>
      </c>
      <c r="B77" s="550" t="s">
        <v>237</v>
      </c>
      <c r="C77" s="15" t="s">
        <v>534</v>
      </c>
      <c r="D77" s="15">
        <v>4000</v>
      </c>
      <c r="E77" s="618"/>
      <c r="F77" s="25"/>
      <c r="G77" s="24"/>
      <c r="H77" s="630"/>
      <c r="I77" s="631"/>
      <c r="J77" s="632"/>
      <c r="K77" s="242"/>
      <c r="L77" s="435"/>
    </row>
    <row r="78" spans="1:12" ht="36.75" customHeight="1">
      <c r="A78" s="1051" t="s">
        <v>745</v>
      </c>
      <c r="B78" s="385" t="s">
        <v>238</v>
      </c>
      <c r="C78" s="26" t="s">
        <v>534</v>
      </c>
      <c r="D78" s="26">
        <v>1000</v>
      </c>
      <c r="E78" s="609"/>
      <c r="F78" s="74"/>
      <c r="G78" s="73"/>
      <c r="H78" s="627"/>
      <c r="I78" s="628"/>
      <c r="J78" s="629"/>
      <c r="K78" s="361"/>
      <c r="L78" s="312"/>
    </row>
    <row r="79" spans="1:12" ht="26.25" customHeight="1" thickBot="1">
      <c r="A79" s="1117" t="s">
        <v>747</v>
      </c>
      <c r="B79" s="1118" t="s">
        <v>239</v>
      </c>
      <c r="C79" s="1129" t="s">
        <v>534</v>
      </c>
      <c r="D79" s="1129">
        <v>10</v>
      </c>
      <c r="E79" s="1101"/>
      <c r="F79" s="1102"/>
      <c r="G79" s="1103"/>
      <c r="H79" s="1130"/>
      <c r="I79" s="1131"/>
      <c r="J79" s="1132"/>
      <c r="K79" s="960"/>
      <c r="L79" s="1133"/>
    </row>
    <row r="80" spans="1:12" ht="15.75">
      <c r="A80" s="261"/>
      <c r="B80" s="1233" t="s">
        <v>54</v>
      </c>
      <c r="C80" s="261"/>
      <c r="D80" s="261"/>
      <c r="E80" s="261"/>
      <c r="F80" s="288"/>
      <c r="G80" s="261"/>
      <c r="H80" s="262"/>
      <c r="I80" s="262"/>
      <c r="J80" s="262"/>
      <c r="K80" s="262"/>
      <c r="L80" s="262"/>
    </row>
    <row r="81" spans="1:12" ht="15.75">
      <c r="A81" s="261"/>
      <c r="B81" s="1203" t="s">
        <v>55</v>
      </c>
      <c r="C81" s="261"/>
      <c r="D81" s="261"/>
      <c r="E81" s="261"/>
      <c r="F81" s="288"/>
      <c r="G81" s="261"/>
      <c r="H81" s="262"/>
      <c r="I81" s="262"/>
      <c r="J81" s="262"/>
      <c r="K81" s="262"/>
      <c r="L81" s="262"/>
    </row>
    <row r="82" spans="1:12" ht="15.75">
      <c r="A82" s="261"/>
      <c r="B82" s="47"/>
      <c r="C82" s="261"/>
      <c r="D82" s="261"/>
      <c r="E82" s="261"/>
      <c r="F82" s="288"/>
      <c r="G82" s="261"/>
      <c r="H82" s="262"/>
      <c r="I82" s="262"/>
      <c r="J82" s="262"/>
      <c r="K82" s="262"/>
      <c r="L82" s="262"/>
    </row>
    <row r="83" spans="1:12" ht="15.75">
      <c r="A83" s="261"/>
      <c r="B83" s="47"/>
      <c r="C83" s="261"/>
      <c r="D83" s="261"/>
      <c r="E83" s="261"/>
      <c r="F83" s="11" t="s">
        <v>487</v>
      </c>
      <c r="G83" s="261"/>
      <c r="H83" s="262"/>
      <c r="I83" s="262"/>
      <c r="J83" s="262"/>
      <c r="K83" s="262"/>
      <c r="L83" s="262"/>
    </row>
    <row r="84" spans="1:12" ht="18.75">
      <c r="A84" s="261"/>
      <c r="B84" s="53" t="s">
        <v>488</v>
      </c>
      <c r="C84" s="54"/>
      <c r="D84" s="54"/>
      <c r="E84" s="54"/>
      <c r="F84" s="54"/>
      <c r="G84" s="55"/>
      <c r="H84" s="55"/>
      <c r="I84" s="55"/>
      <c r="J84" s="55"/>
      <c r="K84" s="112">
        <v>56</v>
      </c>
      <c r="L84" s="262"/>
    </row>
    <row r="85" spans="1:10" ht="15.75">
      <c r="A85" s="319"/>
      <c r="C85" s="320"/>
      <c r="D85" s="319"/>
      <c r="E85" s="289"/>
      <c r="F85" s="289"/>
      <c r="H85" s="304"/>
      <c r="J85" s="304"/>
    </row>
    <row r="86" spans="1:11" ht="18">
      <c r="A86" s="319"/>
      <c r="B86" s="298" t="s">
        <v>233</v>
      </c>
      <c r="C86" s="320"/>
      <c r="D86" s="319"/>
      <c r="E86" s="289"/>
      <c r="F86" s="289"/>
      <c r="H86" s="304"/>
      <c r="J86" s="304"/>
      <c r="K86" s="5" t="s">
        <v>438</v>
      </c>
    </row>
    <row r="87" spans="1:11" ht="15.75">
      <c r="A87" s="319"/>
      <c r="B87" s="289"/>
      <c r="C87" s="319"/>
      <c r="D87" s="319"/>
      <c r="E87" s="329"/>
      <c r="F87" s="9" t="s">
        <v>430</v>
      </c>
      <c r="G87" s="50"/>
      <c r="I87" s="50"/>
      <c r="J87" s="304"/>
      <c r="K87" s="5" t="s">
        <v>440</v>
      </c>
    </row>
    <row r="88" spans="1:11" ht="16.5" thickBot="1">
      <c r="A88" s="319"/>
      <c r="B88" s="186" t="s">
        <v>185</v>
      </c>
      <c r="C88" s="319"/>
      <c r="D88" s="319"/>
      <c r="E88" s="329"/>
      <c r="F88" s="9" t="s">
        <v>490</v>
      </c>
      <c r="G88" s="50"/>
      <c r="H88" s="50"/>
      <c r="I88" s="50"/>
      <c r="J88" s="305"/>
      <c r="K88" s="12" t="s">
        <v>441</v>
      </c>
    </row>
    <row r="89" spans="1:12" ht="15.75">
      <c r="A89" s="909"/>
      <c r="B89" s="730"/>
      <c r="C89" s="910"/>
      <c r="D89" s="911"/>
      <c r="E89" s="912" t="s">
        <v>562</v>
      </c>
      <c r="F89" s="912" t="s">
        <v>563</v>
      </c>
      <c r="G89" s="878" t="s">
        <v>564</v>
      </c>
      <c r="H89" s="878" t="s">
        <v>563</v>
      </c>
      <c r="I89" s="879"/>
      <c r="J89" s="880" t="s">
        <v>565</v>
      </c>
      <c r="K89" s="878" t="s">
        <v>566</v>
      </c>
      <c r="L89" s="878" t="s">
        <v>567</v>
      </c>
    </row>
    <row r="90" spans="1:12" ht="15.75">
      <c r="A90" s="913" t="s">
        <v>442</v>
      </c>
      <c r="B90" s="914" t="s">
        <v>443</v>
      </c>
      <c r="C90" s="140" t="s">
        <v>514</v>
      </c>
      <c r="D90" s="915" t="s">
        <v>515</v>
      </c>
      <c r="E90" s="916" t="s">
        <v>568</v>
      </c>
      <c r="F90" s="916" t="s">
        <v>569</v>
      </c>
      <c r="G90" s="884" t="s">
        <v>570</v>
      </c>
      <c r="H90" s="884" t="s">
        <v>569</v>
      </c>
      <c r="I90" s="885" t="s">
        <v>520</v>
      </c>
      <c r="J90" s="886" t="s">
        <v>571</v>
      </c>
      <c r="K90" s="884" t="s">
        <v>572</v>
      </c>
      <c r="L90" s="884" t="s">
        <v>573</v>
      </c>
    </row>
    <row r="91" spans="1:12" ht="16.5" thickBot="1">
      <c r="A91" s="913"/>
      <c r="B91" s="914"/>
      <c r="C91" s="140"/>
      <c r="D91" s="915"/>
      <c r="E91" s="916" t="s">
        <v>574</v>
      </c>
      <c r="F91" s="916" t="s">
        <v>574</v>
      </c>
      <c r="G91" s="884"/>
      <c r="H91" s="884" t="s">
        <v>575</v>
      </c>
      <c r="I91" s="917"/>
      <c r="J91" s="918"/>
      <c r="K91" s="884" t="s">
        <v>576</v>
      </c>
      <c r="L91" s="884" t="s">
        <v>575</v>
      </c>
    </row>
    <row r="92" spans="1:12" ht="29.25" customHeight="1">
      <c r="A92" s="1085" t="s">
        <v>749</v>
      </c>
      <c r="B92" s="1086" t="s">
        <v>240</v>
      </c>
      <c r="C92" s="1134" t="s">
        <v>534</v>
      </c>
      <c r="D92" s="1134">
        <v>5</v>
      </c>
      <c r="E92" s="1089"/>
      <c r="F92" s="1090"/>
      <c r="G92" s="1091"/>
      <c r="H92" s="1135"/>
      <c r="I92" s="1136"/>
      <c r="J92" s="1137"/>
      <c r="K92" s="1087"/>
      <c r="L92" s="1095"/>
    </row>
    <row r="93" spans="1:12" ht="29.25" customHeight="1">
      <c r="A93" s="1096" t="s">
        <v>752</v>
      </c>
      <c r="B93" s="550" t="s">
        <v>241</v>
      </c>
      <c r="C93" s="15" t="s">
        <v>147</v>
      </c>
      <c r="D93" s="15">
        <v>2000</v>
      </c>
      <c r="E93" s="609"/>
      <c r="F93" s="74"/>
      <c r="G93" s="73"/>
      <c r="H93" s="627"/>
      <c r="I93" s="628"/>
      <c r="J93" s="629"/>
      <c r="K93" s="361"/>
      <c r="L93" s="1097"/>
    </row>
    <row r="94" spans="1:12" ht="29.25" customHeight="1">
      <c r="A94" s="1177" t="s">
        <v>755</v>
      </c>
      <c r="B94" s="1116" t="s">
        <v>242</v>
      </c>
      <c r="C94" s="1128" t="s">
        <v>534</v>
      </c>
      <c r="D94" s="1128">
        <v>500</v>
      </c>
      <c r="E94" s="1109"/>
      <c r="F94" s="1110"/>
      <c r="G94" s="1111"/>
      <c r="H94" s="1124"/>
      <c r="I94" s="1125"/>
      <c r="J94" s="1126"/>
      <c r="K94" s="1108"/>
      <c r="L94" s="1115"/>
    </row>
    <row r="95" spans="1:12" ht="36" customHeight="1" thickBot="1">
      <c r="A95" s="1251" t="s">
        <v>757</v>
      </c>
      <c r="B95" s="1252" t="s">
        <v>52</v>
      </c>
      <c r="C95" s="1253" t="s">
        <v>534</v>
      </c>
      <c r="D95" s="1253">
        <v>100</v>
      </c>
      <c r="E95" s="1174"/>
      <c r="F95" s="1175"/>
      <c r="G95" s="1119"/>
      <c r="H95" s="1120"/>
      <c r="I95" s="1121"/>
      <c r="J95" s="1122"/>
      <c r="K95" s="1100"/>
      <c r="L95" s="1176"/>
    </row>
    <row r="96" spans="1:12" ht="30" customHeight="1" thickBot="1">
      <c r="A96" s="319"/>
      <c r="B96" s="468"/>
      <c r="C96" s="289"/>
      <c r="D96" s="289"/>
      <c r="E96" s="284" t="s">
        <v>510</v>
      </c>
      <c r="F96" s="363"/>
      <c r="G96" s="284" t="s">
        <v>510</v>
      </c>
      <c r="H96" s="363"/>
      <c r="I96" s="329"/>
      <c r="J96" s="329"/>
      <c r="K96" s="329"/>
      <c r="L96" s="329"/>
    </row>
    <row r="97" spans="1:12" ht="16.5" customHeight="1">
      <c r="A97" s="319"/>
      <c r="B97" s="100"/>
      <c r="C97" s="289"/>
      <c r="D97" s="289"/>
      <c r="E97" s="289"/>
      <c r="F97" s="289"/>
      <c r="G97" s="289"/>
      <c r="H97" s="329"/>
      <c r="I97" s="329"/>
      <c r="J97" s="329"/>
      <c r="K97" s="329"/>
      <c r="L97" s="329"/>
    </row>
    <row r="98" spans="1:12" ht="18.75" customHeight="1">
      <c r="A98" s="289"/>
      <c r="B98" s="1235" t="s">
        <v>431</v>
      </c>
      <c r="C98" s="289"/>
      <c r="D98" s="289"/>
      <c r="E98" s="289"/>
      <c r="F98" s="289"/>
      <c r="G98" s="289"/>
      <c r="H98" s="289"/>
      <c r="I98" s="289"/>
      <c r="J98" s="289"/>
      <c r="K98" s="289"/>
      <c r="L98" s="289"/>
    </row>
    <row r="99" spans="1:12" ht="15.75">
      <c r="A99" s="289"/>
      <c r="B99" s="186"/>
      <c r="C99" s="289"/>
      <c r="D99" s="289"/>
      <c r="E99" s="289"/>
      <c r="F99" s="289"/>
      <c r="G99" s="289"/>
      <c r="H99" s="289"/>
      <c r="I99" s="289"/>
      <c r="J99" s="289"/>
      <c r="K99" s="289"/>
      <c r="L99" s="289"/>
    </row>
    <row r="100" spans="1:12" s="300" customFormat="1" ht="21" customHeight="1">
      <c r="A100" s="295"/>
      <c r="B100" s="330" t="s">
        <v>600</v>
      </c>
      <c r="C100" s="296"/>
      <c r="D100" s="297"/>
      <c r="E100" s="297"/>
      <c r="F100" s="297"/>
      <c r="H100" s="298"/>
      <c r="I100" s="295"/>
      <c r="J100" s="295"/>
      <c r="K100" s="295"/>
      <c r="L100" s="295"/>
    </row>
    <row r="101" spans="1:12" ht="15.75">
      <c r="A101" s="289"/>
      <c r="B101" s="1203" t="s">
        <v>220</v>
      </c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</row>
    <row r="102" spans="1:12" ht="15.75">
      <c r="A102" s="289"/>
      <c r="B102" s="1203" t="s">
        <v>53</v>
      </c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</row>
    <row r="103" spans="1:12" ht="15.75">
      <c r="A103" s="289"/>
      <c r="B103" s="1208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</row>
    <row r="104" spans="1:12" ht="15.75">
      <c r="A104" s="289"/>
      <c r="B104" s="50"/>
      <c r="C104" s="289"/>
      <c r="D104" s="289"/>
      <c r="E104" s="289"/>
      <c r="F104" s="289"/>
      <c r="G104" s="289"/>
      <c r="H104" s="186"/>
      <c r="I104" s="289"/>
      <c r="J104" s="289"/>
      <c r="K104" s="289"/>
      <c r="L104" s="289"/>
    </row>
    <row r="105" spans="1:12" ht="15.75">
      <c r="A105" s="289"/>
      <c r="B105" s="141" t="s">
        <v>557</v>
      </c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</row>
    <row r="106" spans="1:12" ht="15.75">
      <c r="A106" s="289"/>
      <c r="B106" s="141" t="s">
        <v>558</v>
      </c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</row>
    <row r="107" spans="1:12" ht="15.75">
      <c r="A107" s="289"/>
      <c r="B107" s="141" t="s">
        <v>559</v>
      </c>
      <c r="C107" s="289"/>
      <c r="D107" s="289"/>
      <c r="E107" s="289"/>
      <c r="F107" s="289"/>
      <c r="G107" s="289"/>
      <c r="I107" s="289"/>
      <c r="J107" s="289"/>
      <c r="K107" s="289"/>
      <c r="L107" s="289"/>
    </row>
    <row r="108" spans="1:12" ht="15.75">
      <c r="A108" s="289"/>
      <c r="B108" s="289"/>
      <c r="C108" s="289"/>
      <c r="D108" s="289"/>
      <c r="E108" s="289"/>
      <c r="F108" s="289"/>
      <c r="G108" s="289"/>
      <c r="I108" s="289"/>
      <c r="J108" s="289"/>
      <c r="K108" s="289"/>
      <c r="L108" s="289"/>
    </row>
    <row r="109" spans="1:12" ht="15.75">
      <c r="A109" s="289"/>
      <c r="B109" s="289"/>
      <c r="C109" s="289"/>
      <c r="D109" s="289"/>
      <c r="E109" s="289"/>
      <c r="F109" s="289"/>
      <c r="G109" s="289"/>
      <c r="I109" s="289"/>
      <c r="J109" s="289"/>
      <c r="K109" s="289"/>
      <c r="L109" s="289"/>
    </row>
    <row r="110" spans="1:12" ht="15.75">
      <c r="A110" s="289"/>
      <c r="B110" s="289"/>
      <c r="C110" s="289"/>
      <c r="D110" s="289"/>
      <c r="E110" s="289"/>
      <c r="F110" s="289"/>
      <c r="G110" s="289"/>
      <c r="I110" s="289"/>
      <c r="J110" s="289"/>
      <c r="K110" s="289"/>
      <c r="L110" s="289"/>
    </row>
    <row r="111" spans="1:12" ht="15.75">
      <c r="A111" s="289"/>
      <c r="B111" s="289"/>
      <c r="C111" s="289"/>
      <c r="D111" s="289"/>
      <c r="E111" s="289"/>
      <c r="F111" s="289"/>
      <c r="G111" s="289"/>
      <c r="I111" s="289"/>
      <c r="J111" s="289"/>
      <c r="K111" s="289"/>
      <c r="L111" s="289"/>
    </row>
    <row r="112" spans="1:12" ht="15.75">
      <c r="A112" s="289"/>
      <c r="B112" s="289"/>
      <c r="C112" s="289"/>
      <c r="D112" s="289"/>
      <c r="E112" s="289"/>
      <c r="F112" s="289"/>
      <c r="G112" s="289"/>
      <c r="I112" s="289"/>
      <c r="J112" s="289"/>
      <c r="K112" s="289"/>
      <c r="L112" s="289"/>
    </row>
    <row r="113" spans="1:12" ht="15.75">
      <c r="A113" s="289"/>
      <c r="B113" s="289"/>
      <c r="C113" s="289"/>
      <c r="D113" s="289"/>
      <c r="E113" s="289"/>
      <c r="F113" s="289"/>
      <c r="G113" s="289"/>
      <c r="I113" s="289"/>
      <c r="J113" s="289"/>
      <c r="K113" s="289"/>
      <c r="L113" s="289"/>
    </row>
    <row r="114" spans="1:12" ht="15.75">
      <c r="A114" s="289"/>
      <c r="B114" s="289"/>
      <c r="C114" s="289"/>
      <c r="D114" s="289"/>
      <c r="E114" s="289"/>
      <c r="F114" s="289"/>
      <c r="G114" s="289"/>
      <c r="I114" s="289"/>
      <c r="J114" s="289"/>
      <c r="K114" s="289"/>
      <c r="L114" s="289"/>
    </row>
    <row r="115" spans="1:12" ht="15.75">
      <c r="A115" s="289"/>
      <c r="B115" s="289"/>
      <c r="C115" s="289"/>
      <c r="D115" s="289"/>
      <c r="E115" s="289"/>
      <c r="F115" s="289"/>
      <c r="G115" s="289"/>
      <c r="I115" s="289"/>
      <c r="J115" s="289"/>
      <c r="K115" s="289"/>
      <c r="L115" s="289"/>
    </row>
    <row r="116" spans="1:12" ht="15.75">
      <c r="A116" s="289"/>
      <c r="B116" s="289"/>
      <c r="C116" s="289"/>
      <c r="D116" s="289"/>
      <c r="E116" s="289"/>
      <c r="F116" s="289"/>
      <c r="G116" s="289"/>
      <c r="I116" s="289"/>
      <c r="J116" s="289"/>
      <c r="K116" s="289"/>
      <c r="L116" s="289"/>
    </row>
    <row r="117" spans="1:12" ht="15.75">
      <c r="A117" s="289"/>
      <c r="B117" s="289"/>
      <c r="C117" s="289"/>
      <c r="D117" s="289"/>
      <c r="E117" s="289"/>
      <c r="F117" s="11" t="s">
        <v>487</v>
      </c>
      <c r="G117" s="289"/>
      <c r="I117" s="289"/>
      <c r="J117" s="289"/>
      <c r="K117" s="289"/>
      <c r="L117" s="289"/>
    </row>
    <row r="118" spans="1:12" ht="15.75">
      <c r="A118" s="289"/>
      <c r="B118" s="289"/>
      <c r="C118" s="289"/>
      <c r="D118" s="289"/>
      <c r="E118" s="289"/>
      <c r="F118" s="289"/>
      <c r="G118" s="289"/>
      <c r="I118" s="289"/>
      <c r="J118" s="289"/>
      <c r="K118" s="289"/>
      <c r="L118" s="289"/>
    </row>
    <row r="119" spans="1:12" ht="15.75">
      <c r="A119" s="289"/>
      <c r="B119" s="289"/>
      <c r="C119" s="289"/>
      <c r="D119" s="289"/>
      <c r="E119" s="289"/>
      <c r="F119" s="289"/>
      <c r="G119" s="289"/>
      <c r="I119" s="289"/>
      <c r="J119" s="289"/>
      <c r="K119" s="289"/>
      <c r="L119" s="289"/>
    </row>
    <row r="120" spans="1:12" ht="23.25" customHeight="1">
      <c r="A120" s="289"/>
      <c r="B120" s="289"/>
      <c r="C120" s="289"/>
      <c r="D120" s="289"/>
      <c r="E120" s="289"/>
      <c r="F120" s="289"/>
      <c r="G120" s="289"/>
      <c r="I120" s="289"/>
      <c r="J120" s="289"/>
      <c r="K120" s="289"/>
      <c r="L120" s="289"/>
    </row>
    <row r="121" spans="1:12" ht="15.75">
      <c r="A121" s="289"/>
      <c r="B121" s="289"/>
      <c r="C121" s="289"/>
      <c r="D121" s="289"/>
      <c r="E121" s="289"/>
      <c r="F121" s="289"/>
      <c r="G121" s="289"/>
      <c r="I121" s="289"/>
      <c r="J121" s="289"/>
      <c r="K121" s="289"/>
      <c r="L121" s="289"/>
    </row>
    <row r="123" spans="2:11" ht="15.75"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</row>
    <row r="126" spans="2:11" ht="18.75">
      <c r="B126" s="53" t="s">
        <v>488</v>
      </c>
      <c r="C126" s="54"/>
      <c r="D126" s="54"/>
      <c r="E126" s="54"/>
      <c r="F126" s="54"/>
      <c r="G126" s="55"/>
      <c r="H126" s="55"/>
      <c r="I126" s="55"/>
      <c r="J126" s="55"/>
      <c r="K126" s="112">
        <v>57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T65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2" customWidth="1"/>
    <col min="2" max="2" width="73.8515625" style="2" customWidth="1"/>
    <col min="3" max="3" width="8.00390625" style="2" customWidth="1"/>
    <col min="4" max="5" width="8.57421875" style="2" customWidth="1"/>
    <col min="6" max="6" width="13.421875" style="2" customWidth="1"/>
    <col min="7" max="7" width="8.57421875" style="2" customWidth="1"/>
    <col min="8" max="12" width="13.421875" style="2" customWidth="1"/>
    <col min="13" max="15" width="9.140625" style="373" customWidth="1"/>
    <col min="16" max="16384" width="9.140625" style="2" customWidth="1"/>
  </cols>
  <sheetData>
    <row r="1" ht="16.5" customHeight="1"/>
    <row r="2" spans="1:11" ht="16.5" customHeight="1">
      <c r="A2" s="220"/>
      <c r="B2" s="298" t="s">
        <v>233</v>
      </c>
      <c r="C2" s="220"/>
      <c r="D2" s="220"/>
      <c r="K2" s="5" t="s">
        <v>438</v>
      </c>
    </row>
    <row r="3" spans="1:11" ht="16.5" customHeight="1">
      <c r="A3" s="220"/>
      <c r="B3" s="220"/>
      <c r="C3" s="220"/>
      <c r="D3" s="220"/>
      <c r="F3" s="9" t="s">
        <v>432</v>
      </c>
      <c r="K3" s="5" t="s">
        <v>440</v>
      </c>
    </row>
    <row r="4" spans="1:11" ht="16.5" customHeight="1">
      <c r="A4" s="220"/>
      <c r="B4" s="634" t="s">
        <v>244</v>
      </c>
      <c r="C4" s="220"/>
      <c r="D4" s="220"/>
      <c r="K4" s="12" t="s">
        <v>441</v>
      </c>
    </row>
    <row r="5" spans="1:15" ht="16.5" customHeight="1">
      <c r="A5" s="894"/>
      <c r="B5" s="895"/>
      <c r="C5" s="896"/>
      <c r="D5" s="894"/>
      <c r="E5" s="1149" t="s">
        <v>562</v>
      </c>
      <c r="F5" s="897" t="s">
        <v>563</v>
      </c>
      <c r="G5" s="894" t="s">
        <v>564</v>
      </c>
      <c r="H5" s="894" t="s">
        <v>563</v>
      </c>
      <c r="I5" s="898"/>
      <c r="J5" s="894" t="s">
        <v>565</v>
      </c>
      <c r="K5" s="894" t="s">
        <v>566</v>
      </c>
      <c r="L5" s="894" t="s">
        <v>567</v>
      </c>
      <c r="M5" s="2"/>
      <c r="N5" s="2"/>
      <c r="O5" s="2"/>
    </row>
    <row r="6" spans="1:15" ht="16.5" customHeight="1">
      <c r="A6" s="899" t="s">
        <v>442</v>
      </c>
      <c r="B6" s="900" t="s">
        <v>443</v>
      </c>
      <c r="C6" s="901" t="s">
        <v>514</v>
      </c>
      <c r="D6" s="899" t="s">
        <v>515</v>
      </c>
      <c r="E6" s="1150" t="s">
        <v>568</v>
      </c>
      <c r="F6" s="902" t="s">
        <v>569</v>
      </c>
      <c r="G6" s="899" t="s">
        <v>570</v>
      </c>
      <c r="H6" s="899" t="s">
        <v>569</v>
      </c>
      <c r="I6" s="903" t="s">
        <v>520</v>
      </c>
      <c r="J6" s="899" t="s">
        <v>571</v>
      </c>
      <c r="K6" s="899" t="s">
        <v>572</v>
      </c>
      <c r="L6" s="899" t="s">
        <v>573</v>
      </c>
      <c r="M6" s="2"/>
      <c r="N6" s="2"/>
      <c r="O6" s="2"/>
    </row>
    <row r="7" spans="1:15" ht="16.5" customHeight="1">
      <c r="A7" s="899"/>
      <c r="B7" s="900"/>
      <c r="C7" s="901"/>
      <c r="D7" s="899"/>
      <c r="E7" s="1150" t="s">
        <v>574</v>
      </c>
      <c r="F7" s="902" t="s">
        <v>574</v>
      </c>
      <c r="G7" s="899"/>
      <c r="H7" s="899" t="s">
        <v>575</v>
      </c>
      <c r="I7" s="1062"/>
      <c r="J7" s="900"/>
      <c r="K7" s="899" t="s">
        <v>576</v>
      </c>
      <c r="L7" s="899" t="s">
        <v>575</v>
      </c>
      <c r="M7" s="2"/>
      <c r="N7" s="2"/>
      <c r="O7" s="2"/>
    </row>
    <row r="8" spans="1:46" ht="40.5" customHeight="1">
      <c r="A8" s="358" t="s">
        <v>454</v>
      </c>
      <c r="B8" s="59" t="s">
        <v>245</v>
      </c>
      <c r="C8" s="17" t="s">
        <v>534</v>
      </c>
      <c r="D8" s="635">
        <v>10000</v>
      </c>
      <c r="E8" s="636"/>
      <c r="F8" s="309"/>
      <c r="G8" s="637"/>
      <c r="H8" s="638"/>
      <c r="I8" s="308"/>
      <c r="J8" s="309"/>
      <c r="K8" s="308"/>
      <c r="L8" s="358"/>
      <c r="M8" s="202"/>
      <c r="N8" s="202"/>
      <c r="O8" s="202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</row>
    <row r="9" spans="1:15" ht="40.5" customHeight="1">
      <c r="A9" s="361" t="s">
        <v>458</v>
      </c>
      <c r="B9" s="65" t="s">
        <v>246</v>
      </c>
      <c r="C9" s="361" t="s">
        <v>534</v>
      </c>
      <c r="D9" s="361">
        <v>1000</v>
      </c>
      <c r="E9" s="639"/>
      <c r="F9" s="437"/>
      <c r="G9" s="437"/>
      <c r="H9" s="361"/>
      <c r="I9" s="437"/>
      <c r="J9" s="437"/>
      <c r="K9" s="437"/>
      <c r="L9" s="437"/>
      <c r="M9" s="2"/>
      <c r="N9" s="2"/>
      <c r="O9" s="2"/>
    </row>
    <row r="10" spans="1:15" ht="40.5" customHeight="1">
      <c r="A10" s="361" t="s">
        <v>461</v>
      </c>
      <c r="B10" s="65" t="s">
        <v>247</v>
      </c>
      <c r="C10" s="361" t="s">
        <v>534</v>
      </c>
      <c r="D10" s="361">
        <v>1000</v>
      </c>
      <c r="E10" s="639"/>
      <c r="F10" s="437"/>
      <c r="G10" s="437"/>
      <c r="H10" s="361"/>
      <c r="I10" s="437"/>
      <c r="J10" s="437"/>
      <c r="K10" s="437"/>
      <c r="L10" s="437"/>
      <c r="M10" s="2"/>
      <c r="N10" s="2"/>
      <c r="O10" s="2"/>
    </row>
    <row r="11" spans="1:15" ht="40.5" customHeight="1">
      <c r="A11" s="361" t="s">
        <v>465</v>
      </c>
      <c r="B11" s="65" t="s">
        <v>248</v>
      </c>
      <c r="C11" s="361" t="s">
        <v>534</v>
      </c>
      <c r="D11" s="361">
        <v>500</v>
      </c>
      <c r="E11" s="639"/>
      <c r="F11" s="437"/>
      <c r="G11" s="437"/>
      <c r="H11" s="361"/>
      <c r="I11" s="437"/>
      <c r="J11" s="437"/>
      <c r="K11" s="437"/>
      <c r="L11" s="437"/>
      <c r="M11" s="2"/>
      <c r="N11" s="2"/>
      <c r="O11" s="2"/>
    </row>
    <row r="12" spans="1:15" ht="40.5" customHeight="1">
      <c r="A12" s="393" t="s">
        <v>467</v>
      </c>
      <c r="B12" s="265" t="s">
        <v>249</v>
      </c>
      <c r="C12" s="393" t="s">
        <v>534</v>
      </c>
      <c r="D12" s="393">
        <v>15000</v>
      </c>
      <c r="E12" s="640"/>
      <c r="F12" s="641"/>
      <c r="G12" s="641"/>
      <c r="H12" s="367"/>
      <c r="I12" s="641"/>
      <c r="J12" s="641"/>
      <c r="K12" s="641"/>
      <c r="L12" s="641"/>
      <c r="M12" s="2"/>
      <c r="N12" s="2"/>
      <c r="O12" s="2"/>
    </row>
    <row r="13" spans="1:46" ht="30" customHeight="1">
      <c r="A13" s="261"/>
      <c r="B13" s="47"/>
      <c r="C13" s="596"/>
      <c r="D13" s="596"/>
      <c r="E13" s="284" t="s">
        <v>510</v>
      </c>
      <c r="F13" s="285"/>
      <c r="G13" s="284" t="s">
        <v>510</v>
      </c>
      <c r="H13" s="285"/>
      <c r="I13" s="288"/>
      <c r="J13" s="288"/>
      <c r="K13" s="288"/>
      <c r="L13" s="261"/>
      <c r="M13" s="202"/>
      <c r="N13" s="202"/>
      <c r="O13" s="202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</row>
    <row r="14" ht="16.5" customHeight="1">
      <c r="A14" s="599"/>
    </row>
    <row r="15" spans="1:29" s="50" customFormat="1" ht="16.5" customHeight="1">
      <c r="A15" s="293"/>
      <c r="B15" s="292"/>
      <c r="C15" s="177"/>
      <c r="D15" s="177"/>
      <c r="E15" s="421"/>
      <c r="F15" s="421"/>
      <c r="G15" s="320"/>
      <c r="H15" s="320"/>
      <c r="I15" s="320"/>
      <c r="J15" s="320"/>
      <c r="K15" s="320"/>
      <c r="L15" s="324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s="50" customFormat="1" ht="18.75" customHeight="1">
      <c r="A16" s="293"/>
      <c r="B16" s="1235" t="s">
        <v>433</v>
      </c>
      <c r="C16" s="177"/>
      <c r="D16" s="177"/>
      <c r="E16" s="421"/>
      <c r="F16" s="421"/>
      <c r="G16" s="320"/>
      <c r="H16" s="329"/>
      <c r="I16" s="320"/>
      <c r="J16" s="320"/>
      <c r="K16" s="320"/>
      <c r="L16" s="324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s="50" customFormat="1" ht="16.5" customHeight="1">
      <c r="A17" s="293"/>
      <c r="B17" s="186"/>
      <c r="C17" s="177"/>
      <c r="D17" s="177"/>
      <c r="E17" s="421"/>
      <c r="F17" s="421"/>
      <c r="G17" s="320"/>
      <c r="H17" s="329"/>
      <c r="I17" s="320"/>
      <c r="J17" s="320"/>
      <c r="K17" s="320"/>
      <c r="L17" s="324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s="50" customFormat="1" ht="16.5" customHeight="1">
      <c r="A18" s="293"/>
      <c r="B18" s="141" t="s">
        <v>557</v>
      </c>
      <c r="C18" s="297"/>
      <c r="D18" s="297"/>
      <c r="E18" s="297"/>
      <c r="F18" s="297"/>
      <c r="G18" s="298"/>
      <c r="H18" s="186"/>
      <c r="I18" s="320"/>
      <c r="J18" s="320"/>
      <c r="K18" s="320"/>
      <c r="L18" s="324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s="50" customFormat="1" ht="16.5" customHeight="1">
      <c r="A19" s="293"/>
      <c r="B19" s="141" t="s">
        <v>558</v>
      </c>
      <c r="C19" s="177"/>
      <c r="D19" s="177"/>
      <c r="E19" s="421"/>
      <c r="F19" s="421"/>
      <c r="G19" s="320"/>
      <c r="I19" s="320"/>
      <c r="J19" s="320"/>
      <c r="K19" s="320"/>
      <c r="L19" s="32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s="50" customFormat="1" ht="16.5" customHeight="1">
      <c r="A20" s="289"/>
      <c r="B20" s="141" t="s">
        <v>559</v>
      </c>
      <c r="C20" s="320"/>
      <c r="D20" s="320"/>
      <c r="E20" s="186"/>
      <c r="F20" s="336"/>
      <c r="G20" s="320"/>
      <c r="H20" s="186"/>
      <c r="I20" s="320"/>
      <c r="J20" s="320"/>
      <c r="K20" s="289"/>
      <c r="L20" s="324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s="50" customFormat="1" ht="16.5" customHeight="1">
      <c r="A21" s="422"/>
      <c r="B21" s="521"/>
      <c r="C21" s="423"/>
      <c r="D21" s="424"/>
      <c r="E21" s="425"/>
      <c r="F21" s="425"/>
      <c r="G21" s="9"/>
      <c r="H21" s="9"/>
      <c r="I21" s="9"/>
      <c r="J21" s="9"/>
      <c r="K21" s="9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spans="3:15" s="601" customFormat="1" ht="16.5" customHeight="1">
      <c r="C29" s="602"/>
      <c r="D29" s="602"/>
      <c r="E29" s="602"/>
      <c r="M29" s="373"/>
      <c r="N29" s="373"/>
      <c r="O29" s="373"/>
    </row>
    <row r="30" spans="3:15" s="601" customFormat="1" ht="16.5" customHeight="1">
      <c r="C30" s="602"/>
      <c r="D30" s="602"/>
      <c r="E30" s="602"/>
      <c r="F30" s="11" t="s">
        <v>487</v>
      </c>
      <c r="M30" s="373"/>
      <c r="N30" s="373"/>
      <c r="O30" s="373"/>
    </row>
    <row r="31" ht="16.5" customHeight="1">
      <c r="B31" s="603"/>
    </row>
    <row r="32" ht="16.5" customHeight="1">
      <c r="B32" s="603"/>
    </row>
    <row r="33" ht="16.5" customHeight="1">
      <c r="B33" s="603"/>
    </row>
    <row r="34" ht="16.5" customHeight="1">
      <c r="B34" s="603"/>
    </row>
    <row r="35" ht="16.5" customHeight="1">
      <c r="B35" s="603"/>
    </row>
    <row r="36" ht="16.5" customHeight="1">
      <c r="B36" s="603"/>
    </row>
    <row r="37" spans="2:11" ht="18.75">
      <c r="B37" s="53" t="s">
        <v>488</v>
      </c>
      <c r="C37" s="54"/>
      <c r="D37" s="54"/>
      <c r="E37" s="54"/>
      <c r="F37" s="54"/>
      <c r="G37" s="55"/>
      <c r="H37" s="55"/>
      <c r="I37" s="55"/>
      <c r="J37" s="55"/>
      <c r="K37" s="112">
        <v>58</v>
      </c>
    </row>
    <row r="62" ht="11.25" customHeight="1"/>
    <row r="65" ht="18">
      <c r="A65" s="539"/>
    </row>
    <row r="80" ht="14.25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L46"/>
  <sheetViews>
    <sheetView workbookViewId="0" topLeftCell="A1">
      <selection activeCell="A2" sqref="A2"/>
    </sheetView>
  </sheetViews>
  <sheetFormatPr defaultColWidth="9.140625" defaultRowHeight="12.75"/>
  <cols>
    <col min="1" max="1" width="7.140625" style="2" customWidth="1"/>
    <col min="2" max="2" width="69.57421875" style="2" customWidth="1"/>
    <col min="3" max="3" width="8.00390625" style="2" customWidth="1"/>
    <col min="4" max="4" width="9.421875" style="2" customWidth="1"/>
    <col min="5" max="5" width="11.421875" style="301" customWidth="1"/>
    <col min="6" max="6" width="13.421875" style="2" customWidth="1"/>
    <col min="7" max="7" width="9.8515625" style="2" customWidth="1"/>
    <col min="8" max="12" width="13.421875" style="2" customWidth="1"/>
    <col min="13" max="16384" width="9.140625" style="2" customWidth="1"/>
  </cols>
  <sheetData>
    <row r="1" spans="1:6" ht="15.75">
      <c r="A1" s="319"/>
      <c r="B1" s="289"/>
      <c r="C1" s="319"/>
      <c r="D1" s="319"/>
      <c r="E1" s="319"/>
      <c r="F1" s="289"/>
    </row>
    <row r="2" spans="1:11" ht="20.25" customHeight="1">
      <c r="A2" s="319"/>
      <c r="B2" s="298" t="s">
        <v>233</v>
      </c>
      <c r="C2" s="320"/>
      <c r="D2" s="319"/>
      <c r="E2" s="319"/>
      <c r="F2" s="289"/>
      <c r="H2" s="304"/>
      <c r="J2" s="304"/>
      <c r="K2" s="5" t="s">
        <v>438</v>
      </c>
    </row>
    <row r="3" spans="1:11" ht="15.75">
      <c r="A3" s="319"/>
      <c r="B3" s="289"/>
      <c r="C3" s="319"/>
      <c r="D3" s="319"/>
      <c r="E3" s="321"/>
      <c r="F3" s="9" t="s">
        <v>253</v>
      </c>
      <c r="G3" s="50"/>
      <c r="H3" s="333"/>
      <c r="I3" s="50"/>
      <c r="J3" s="304"/>
      <c r="K3" s="5" t="s">
        <v>440</v>
      </c>
    </row>
    <row r="4" spans="1:11" ht="15.75">
      <c r="A4" s="319"/>
      <c r="B4" s="186" t="s">
        <v>251</v>
      </c>
      <c r="C4" s="319"/>
      <c r="D4" s="319"/>
      <c r="E4" s="321"/>
      <c r="F4" s="329"/>
      <c r="G4" s="50"/>
      <c r="H4" s="50"/>
      <c r="I4" s="50"/>
      <c r="J4" s="305"/>
      <c r="K4" s="12" t="s">
        <v>441</v>
      </c>
    </row>
    <row r="5" spans="1:12" ht="15.75">
      <c r="A5" s="909"/>
      <c r="B5" s="730"/>
      <c r="C5" s="910"/>
      <c r="D5" s="911"/>
      <c r="E5" s="912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</row>
    <row r="6" spans="1:12" ht="15.75">
      <c r="A6" s="913" t="s">
        <v>442</v>
      </c>
      <c r="B6" s="914" t="s">
        <v>443</v>
      </c>
      <c r="C6" s="140" t="s">
        <v>514</v>
      </c>
      <c r="D6" s="915" t="s">
        <v>515</v>
      </c>
      <c r="E6" s="916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</row>
    <row r="7" spans="1:12" ht="15.75">
      <c r="A7" s="913"/>
      <c r="B7" s="914"/>
      <c r="C7" s="140"/>
      <c r="D7" s="915"/>
      <c r="E7" s="916" t="s">
        <v>574</v>
      </c>
      <c r="F7" s="916" t="s">
        <v>574</v>
      </c>
      <c r="G7" s="884"/>
      <c r="H7" s="884" t="s">
        <v>575</v>
      </c>
      <c r="I7" s="917"/>
      <c r="J7" s="918"/>
      <c r="K7" s="884" t="s">
        <v>576</v>
      </c>
      <c r="L7" s="884" t="s">
        <v>575</v>
      </c>
    </row>
    <row r="8" spans="1:12" ht="58.5" customHeight="1">
      <c r="A8" s="1151" t="s">
        <v>454</v>
      </c>
      <c r="B8" s="1152" t="s">
        <v>252</v>
      </c>
      <c r="C8" s="645" t="s">
        <v>534</v>
      </c>
      <c r="D8" s="646">
        <v>1200</v>
      </c>
      <c r="E8" s="642"/>
      <c r="F8" s="643"/>
      <c r="G8" s="644"/>
      <c r="H8" s="645"/>
      <c r="I8" s="646"/>
      <c r="J8" s="645"/>
      <c r="K8" s="647"/>
      <c r="L8" s="648"/>
    </row>
    <row r="9" spans="1:11" ht="30" customHeight="1">
      <c r="A9" s="289"/>
      <c r="B9" s="289"/>
      <c r="C9" s="289"/>
      <c r="D9" s="289"/>
      <c r="E9" s="284" t="s">
        <v>510</v>
      </c>
      <c r="F9" s="285"/>
      <c r="G9" s="284" t="s">
        <v>510</v>
      </c>
      <c r="H9" s="285"/>
      <c r="I9" s="289"/>
      <c r="J9" s="289"/>
      <c r="K9" s="289"/>
    </row>
    <row r="10" spans="1:11" ht="15.75">
      <c r="A10" s="289"/>
      <c r="B10" s="289"/>
      <c r="C10" s="289"/>
      <c r="D10" s="289"/>
      <c r="E10" s="319"/>
      <c r="F10" s="289"/>
      <c r="G10" s="289"/>
      <c r="H10" s="289"/>
      <c r="I10" s="289"/>
      <c r="J10" s="289"/>
      <c r="K10" s="289"/>
    </row>
    <row r="11" spans="1:11" ht="15.75">
      <c r="A11" s="289"/>
      <c r="B11" s="289"/>
      <c r="C11" s="289"/>
      <c r="D11" s="289"/>
      <c r="E11" s="319"/>
      <c r="F11" s="289"/>
      <c r="G11" s="289"/>
      <c r="H11" s="289"/>
      <c r="I11" s="289"/>
      <c r="J11" s="289"/>
      <c r="K11" s="289"/>
    </row>
    <row r="12" spans="1:11" ht="18" customHeight="1">
      <c r="A12" s="289"/>
      <c r="B12" s="1235" t="s">
        <v>434</v>
      </c>
      <c r="C12" s="289"/>
      <c r="D12" s="289"/>
      <c r="E12" s="319"/>
      <c r="F12" s="289"/>
      <c r="G12" s="289"/>
      <c r="H12" s="289"/>
      <c r="I12" s="289"/>
      <c r="J12" s="289"/>
      <c r="K12" s="289"/>
    </row>
    <row r="13" spans="1:11" ht="15.75">
      <c r="A13" s="289"/>
      <c r="B13" s="289"/>
      <c r="C13" s="289"/>
      <c r="D13" s="289"/>
      <c r="E13" s="319"/>
      <c r="F13" s="289"/>
      <c r="G13" s="289"/>
      <c r="H13" s="289"/>
      <c r="I13" s="289"/>
      <c r="J13" s="289"/>
      <c r="K13" s="289"/>
    </row>
    <row r="14" spans="1:11" s="300" customFormat="1" ht="21" customHeight="1">
      <c r="A14" s="295"/>
      <c r="C14" s="296"/>
      <c r="D14" s="297"/>
      <c r="E14" s="297"/>
      <c r="F14" s="297"/>
      <c r="H14" s="298"/>
      <c r="I14" s="295"/>
      <c r="J14" s="295"/>
      <c r="K14" s="295"/>
    </row>
    <row r="15" spans="1:11" ht="15.75">
      <c r="A15" s="289"/>
      <c r="B15" s="141" t="s">
        <v>557</v>
      </c>
      <c r="C15" s="289"/>
      <c r="D15" s="289"/>
      <c r="E15" s="319"/>
      <c r="F15" s="289"/>
      <c r="G15" s="289"/>
      <c r="H15" s="289"/>
      <c r="I15" s="289"/>
      <c r="J15" s="289"/>
      <c r="K15" s="289"/>
    </row>
    <row r="16" spans="1:11" ht="15.75">
      <c r="A16" s="289"/>
      <c r="B16" s="141" t="s">
        <v>558</v>
      </c>
      <c r="C16" s="289"/>
      <c r="D16" s="289"/>
      <c r="E16" s="319"/>
      <c r="F16" s="289"/>
      <c r="G16" s="289"/>
      <c r="H16" s="289"/>
      <c r="I16" s="289"/>
      <c r="J16" s="289"/>
      <c r="K16" s="289"/>
    </row>
    <row r="17" spans="1:11" ht="15.75">
      <c r="A17" s="289"/>
      <c r="B17" s="141" t="s">
        <v>559</v>
      </c>
      <c r="C17" s="289"/>
      <c r="D17" s="289"/>
      <c r="E17" s="319"/>
      <c r="F17" s="289"/>
      <c r="G17" s="289"/>
      <c r="H17" s="289"/>
      <c r="I17" s="289"/>
      <c r="J17" s="289"/>
      <c r="K17" s="289"/>
    </row>
    <row r="18" spans="1:11" ht="15.75">
      <c r="A18" s="289"/>
      <c r="B18" s="289"/>
      <c r="C18" s="289"/>
      <c r="D18" s="289"/>
      <c r="E18" s="319"/>
      <c r="F18" s="289"/>
      <c r="G18" s="289"/>
      <c r="H18" s="289"/>
      <c r="I18" s="289"/>
      <c r="J18" s="289"/>
      <c r="K18" s="289"/>
    </row>
    <row r="19" spans="1:11" ht="15.75">
      <c r="A19" s="289"/>
      <c r="B19" s="289"/>
      <c r="C19" s="289"/>
      <c r="D19" s="289"/>
      <c r="E19" s="319"/>
      <c r="F19" s="289"/>
      <c r="G19" s="289"/>
      <c r="H19" s="289"/>
      <c r="I19" s="289"/>
      <c r="J19" s="289"/>
      <c r="K19" s="289"/>
    </row>
    <row r="20" spans="1:11" ht="15.75">
      <c r="A20" s="289"/>
      <c r="B20" s="289"/>
      <c r="C20" s="289"/>
      <c r="D20" s="289"/>
      <c r="E20" s="319"/>
      <c r="F20" s="289"/>
      <c r="G20" s="289"/>
      <c r="H20" s="186"/>
      <c r="I20" s="289"/>
      <c r="J20" s="289"/>
      <c r="K20" s="289"/>
    </row>
    <row r="21" spans="1:11" ht="15.75">
      <c r="A21" s="289"/>
      <c r="B21" s="289"/>
      <c r="C21" s="289"/>
      <c r="D21" s="289"/>
      <c r="E21" s="319"/>
      <c r="F21" s="289"/>
      <c r="G21" s="289"/>
      <c r="H21" s="289"/>
      <c r="I21" s="289"/>
      <c r="J21" s="289"/>
      <c r="K21" s="289"/>
    </row>
    <row r="22" spans="1:11" ht="15.75">
      <c r="A22" s="289"/>
      <c r="B22" s="289"/>
      <c r="C22" s="289"/>
      <c r="D22" s="289"/>
      <c r="E22" s="319"/>
      <c r="F22" s="289"/>
      <c r="G22" s="289"/>
      <c r="H22" s="289"/>
      <c r="I22" s="289"/>
      <c r="J22" s="289"/>
      <c r="K22" s="289"/>
    </row>
    <row r="23" spans="1:11" ht="15.75">
      <c r="A23" s="289"/>
      <c r="B23" s="289"/>
      <c r="C23" s="289"/>
      <c r="D23" s="289"/>
      <c r="E23" s="319"/>
      <c r="F23" s="289"/>
      <c r="G23" s="289"/>
      <c r="H23" s="289"/>
      <c r="I23" s="289"/>
      <c r="J23" s="289"/>
      <c r="K23" s="289"/>
    </row>
    <row r="24" spans="1:11" ht="15.75">
      <c r="A24" s="289"/>
      <c r="B24" s="289"/>
      <c r="C24" s="289"/>
      <c r="D24" s="289"/>
      <c r="E24" s="319"/>
      <c r="F24" s="289"/>
      <c r="G24" s="289"/>
      <c r="H24" s="289"/>
      <c r="I24" s="289"/>
      <c r="J24" s="289"/>
      <c r="K24" s="289"/>
    </row>
    <row r="25" spans="1:11" ht="15.75">
      <c r="A25" s="289"/>
      <c r="B25" s="289"/>
      <c r="C25" s="289"/>
      <c r="D25" s="289"/>
      <c r="E25" s="319"/>
      <c r="F25" s="289"/>
      <c r="G25" s="289"/>
      <c r="H25" s="289"/>
      <c r="I25" s="289"/>
      <c r="J25" s="289"/>
      <c r="K25" s="289"/>
    </row>
    <row r="26" spans="1:11" ht="15.75">
      <c r="A26" s="289"/>
      <c r="B26" s="289"/>
      <c r="C26" s="289"/>
      <c r="D26" s="289"/>
      <c r="E26" s="319"/>
      <c r="F26" s="289"/>
      <c r="G26" s="289"/>
      <c r="H26" s="289"/>
      <c r="I26" s="289"/>
      <c r="J26" s="289"/>
      <c r="K26" s="289"/>
    </row>
    <row r="27" spans="1:11" ht="15.75">
      <c r="A27" s="289"/>
      <c r="B27" s="289"/>
      <c r="C27" s="289"/>
      <c r="D27" s="289"/>
      <c r="E27" s="319"/>
      <c r="F27" s="289"/>
      <c r="G27" s="289"/>
      <c r="H27" s="289"/>
      <c r="I27" s="289"/>
      <c r="J27" s="289"/>
      <c r="K27" s="289"/>
    </row>
    <row r="28" spans="1:11" ht="15.75">
      <c r="A28" s="289"/>
      <c r="B28" s="289"/>
      <c r="C28" s="289"/>
      <c r="D28" s="289"/>
      <c r="E28" s="319"/>
      <c r="F28" s="289"/>
      <c r="G28" s="289"/>
      <c r="H28" s="289"/>
      <c r="I28" s="289"/>
      <c r="J28" s="289"/>
      <c r="K28" s="289"/>
    </row>
    <row r="30" ht="12.75">
      <c r="E30" s="2"/>
    </row>
    <row r="37" ht="15.75">
      <c r="F37" s="11" t="s">
        <v>487</v>
      </c>
    </row>
    <row r="45" spans="2:11" ht="15.75">
      <c r="B45" s="289"/>
      <c r="C45" s="320"/>
      <c r="D45" s="320"/>
      <c r="E45" s="320"/>
      <c r="F45" s="336"/>
      <c r="G45" s="320"/>
      <c r="H45" s="320"/>
      <c r="I45" s="320"/>
      <c r="J45" s="320"/>
      <c r="K45" s="289"/>
    </row>
    <row r="46" spans="2:11" ht="18.75">
      <c r="B46" s="53" t="s">
        <v>488</v>
      </c>
      <c r="C46" s="54"/>
      <c r="D46" s="54"/>
      <c r="E46" s="54"/>
      <c r="F46" s="54"/>
      <c r="G46" s="55"/>
      <c r="H46" s="55"/>
      <c r="I46" s="55"/>
      <c r="J46" s="55"/>
      <c r="K46" s="112">
        <v>59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2:M35"/>
  <sheetViews>
    <sheetView workbookViewId="0" topLeftCell="A1">
      <selection activeCell="A2" sqref="A2"/>
    </sheetView>
  </sheetViews>
  <sheetFormatPr defaultColWidth="9.140625" defaultRowHeight="12.75"/>
  <cols>
    <col min="1" max="1" width="5.421875" style="2" customWidth="1"/>
    <col min="2" max="2" width="80.28125" style="2" customWidth="1"/>
    <col min="3" max="3" width="6.421875" style="2" customWidth="1"/>
    <col min="4" max="4" width="8.00390625" style="2" customWidth="1"/>
    <col min="5" max="5" width="10.140625" style="2" customWidth="1"/>
    <col min="6" max="6" width="12.8515625" style="2" customWidth="1"/>
    <col min="7" max="7" width="8.57421875" style="2" customWidth="1"/>
    <col min="8" max="12" width="12.8515625" style="2" customWidth="1"/>
    <col min="13" max="16384" width="9.140625" style="2" customWidth="1"/>
  </cols>
  <sheetData>
    <row r="1" ht="16.5" customHeight="1"/>
    <row r="2" spans="1:11" ht="20.25" customHeight="1">
      <c r="A2" s="220"/>
      <c r="B2" s="298" t="s">
        <v>233</v>
      </c>
      <c r="C2" s="220"/>
      <c r="D2" s="220"/>
      <c r="K2" s="5" t="s">
        <v>438</v>
      </c>
    </row>
    <row r="3" spans="1:11" ht="16.5" customHeight="1">
      <c r="A3" s="220"/>
      <c r="B3" s="220"/>
      <c r="C3" s="220"/>
      <c r="D3" s="220"/>
      <c r="F3" s="9" t="s">
        <v>264</v>
      </c>
      <c r="K3" s="5" t="s">
        <v>440</v>
      </c>
    </row>
    <row r="4" spans="1:11" ht="16.5" customHeight="1">
      <c r="A4" s="220"/>
      <c r="B4" s="649" t="s">
        <v>254</v>
      </c>
      <c r="C4" s="220"/>
      <c r="D4" s="220"/>
      <c r="K4" s="12" t="s">
        <v>441</v>
      </c>
    </row>
    <row r="5" spans="1:12" ht="16.5" customHeight="1">
      <c r="A5" s="894"/>
      <c r="B5" s="895"/>
      <c r="C5" s="896"/>
      <c r="D5" s="894"/>
      <c r="E5" s="897" t="s">
        <v>562</v>
      </c>
      <c r="F5" s="897" t="s">
        <v>563</v>
      </c>
      <c r="G5" s="894" t="s">
        <v>564</v>
      </c>
      <c r="H5" s="894" t="s">
        <v>563</v>
      </c>
      <c r="I5" s="898"/>
      <c r="J5" s="894" t="s">
        <v>565</v>
      </c>
      <c r="K5" s="894" t="s">
        <v>566</v>
      </c>
      <c r="L5" s="894" t="s">
        <v>567</v>
      </c>
    </row>
    <row r="6" spans="1:13" ht="16.5" customHeight="1">
      <c r="A6" s="899" t="s">
        <v>442</v>
      </c>
      <c r="B6" s="900" t="s">
        <v>443</v>
      </c>
      <c r="C6" s="901" t="s">
        <v>514</v>
      </c>
      <c r="D6" s="899" t="s">
        <v>515</v>
      </c>
      <c r="E6" s="902" t="s">
        <v>568</v>
      </c>
      <c r="F6" s="902" t="s">
        <v>569</v>
      </c>
      <c r="G6" s="899" t="s">
        <v>570</v>
      </c>
      <c r="H6" s="899" t="s">
        <v>569</v>
      </c>
      <c r="I6" s="903" t="s">
        <v>520</v>
      </c>
      <c r="J6" s="899" t="s">
        <v>571</v>
      </c>
      <c r="K6" s="899" t="s">
        <v>572</v>
      </c>
      <c r="L6" s="899" t="s">
        <v>573</v>
      </c>
      <c r="M6" s="650"/>
    </row>
    <row r="7" spans="1:13" ht="16.5" customHeight="1">
      <c r="A7" s="899"/>
      <c r="B7" s="904"/>
      <c r="C7" s="905"/>
      <c r="D7" s="906"/>
      <c r="E7" s="907" t="s">
        <v>574</v>
      </c>
      <c r="F7" s="902" t="s">
        <v>574</v>
      </c>
      <c r="G7" s="899"/>
      <c r="H7" s="899" t="s">
        <v>575</v>
      </c>
      <c r="I7" s="908"/>
      <c r="J7" s="900"/>
      <c r="K7" s="899" t="s">
        <v>576</v>
      </c>
      <c r="L7" s="906" t="s">
        <v>575</v>
      </c>
      <c r="M7" s="650"/>
    </row>
    <row r="8" spans="1:13" ht="111.75" customHeight="1">
      <c r="A8" s="651" t="s">
        <v>454</v>
      </c>
      <c r="B8" s="652" t="s">
        <v>255</v>
      </c>
      <c r="C8" s="653" t="s">
        <v>530</v>
      </c>
      <c r="D8" s="654">
        <v>200</v>
      </c>
      <c r="E8" s="655"/>
      <c r="F8" s="656"/>
      <c r="G8" s="657"/>
      <c r="H8" s="656"/>
      <c r="I8" s="658"/>
      <c r="J8" s="659"/>
      <c r="K8" s="660"/>
      <c r="L8" s="661"/>
      <c r="M8" s="662"/>
    </row>
    <row r="9" spans="1:13" ht="51" customHeight="1">
      <c r="A9" s="663" t="s">
        <v>458</v>
      </c>
      <c r="B9" s="664" t="s">
        <v>256</v>
      </c>
      <c r="C9" s="665" t="s">
        <v>530</v>
      </c>
      <c r="D9" s="666">
        <v>126</v>
      </c>
      <c r="E9" s="667"/>
      <c r="F9" s="668"/>
      <c r="G9" s="669"/>
      <c r="H9" s="668"/>
      <c r="I9" s="670"/>
      <c r="J9" s="671"/>
      <c r="K9" s="672"/>
      <c r="L9" s="673"/>
      <c r="M9" s="662"/>
    </row>
    <row r="10" spans="1:13" ht="24" customHeight="1">
      <c r="A10" s="674" t="s">
        <v>461</v>
      </c>
      <c r="B10" s="675" t="s">
        <v>257</v>
      </c>
      <c r="C10" s="676" t="s">
        <v>530</v>
      </c>
      <c r="D10" s="677">
        <v>10</v>
      </c>
      <c r="E10" s="678"/>
      <c r="F10" s="668"/>
      <c r="G10" s="669"/>
      <c r="H10" s="668"/>
      <c r="I10" s="679"/>
      <c r="J10" s="680"/>
      <c r="K10" s="681"/>
      <c r="L10" s="682"/>
      <c r="M10" s="683"/>
    </row>
    <row r="11" spans="1:13" ht="32.25" customHeight="1">
      <c r="A11" s="663" t="s">
        <v>465</v>
      </c>
      <c r="B11" s="675" t="s">
        <v>258</v>
      </c>
      <c r="C11" s="676" t="s">
        <v>530</v>
      </c>
      <c r="D11" s="677">
        <v>10</v>
      </c>
      <c r="E11" s="678"/>
      <c r="F11" s="668"/>
      <c r="G11" s="669"/>
      <c r="H11" s="668"/>
      <c r="I11" s="679"/>
      <c r="J11" s="684"/>
      <c r="K11" s="26"/>
      <c r="L11" s="682"/>
      <c r="M11" s="685"/>
    </row>
    <row r="12" spans="1:13" ht="24" customHeight="1">
      <c r="A12" s="686" t="s">
        <v>467</v>
      </c>
      <c r="B12" s="687" t="s">
        <v>259</v>
      </c>
      <c r="C12" s="688" t="s">
        <v>530</v>
      </c>
      <c r="D12" s="689">
        <v>10</v>
      </c>
      <c r="E12" s="690"/>
      <c r="F12" s="691"/>
      <c r="G12" s="692"/>
      <c r="H12" s="691"/>
      <c r="I12" s="693"/>
      <c r="J12" s="694"/>
      <c r="K12" s="34"/>
      <c r="L12" s="695"/>
      <c r="M12" s="662"/>
    </row>
    <row r="13" spans="1:13" ht="30" customHeight="1">
      <c r="A13" s="696"/>
      <c r="B13" s="697"/>
      <c r="C13" s="696"/>
      <c r="D13" s="698"/>
      <c r="E13" s="284" t="s">
        <v>510</v>
      </c>
      <c r="F13" s="285"/>
      <c r="G13" s="284" t="s">
        <v>510</v>
      </c>
      <c r="H13" s="285"/>
      <c r="I13" s="699"/>
      <c r="J13" s="699"/>
      <c r="K13" s="700"/>
      <c r="L13" s="701"/>
      <c r="M13" s="662"/>
    </row>
    <row r="14" spans="1:13" ht="18" customHeight="1">
      <c r="A14" s="696"/>
      <c r="B14" s="697"/>
      <c r="C14" s="696"/>
      <c r="D14" s="698"/>
      <c r="E14" s="284"/>
      <c r="F14" s="259"/>
      <c r="G14" s="284"/>
      <c r="H14" s="259"/>
      <c r="I14" s="699"/>
      <c r="J14" s="699"/>
      <c r="K14" s="700"/>
      <c r="L14" s="701"/>
      <c r="M14" s="662"/>
    </row>
    <row r="15" spans="1:13" ht="18" customHeight="1">
      <c r="A15" s="696"/>
      <c r="B15" s="1235" t="s">
        <v>435</v>
      </c>
      <c r="C15" s="696"/>
      <c r="D15" s="698"/>
      <c r="E15" s="284"/>
      <c r="F15" s="259"/>
      <c r="G15" s="284"/>
      <c r="H15" s="259"/>
      <c r="I15" s="699"/>
      <c r="J15" s="699"/>
      <c r="K15" s="700"/>
      <c r="L15" s="701"/>
      <c r="M15" s="662"/>
    </row>
    <row r="16" spans="1:13" ht="18" customHeight="1">
      <c r="A16" s="696"/>
      <c r="B16" s="697"/>
      <c r="C16" s="696"/>
      <c r="D16" s="698"/>
      <c r="E16" s="284"/>
      <c r="F16" s="259"/>
      <c r="G16" s="284"/>
      <c r="H16" s="259"/>
      <c r="I16" s="699"/>
      <c r="J16" s="699"/>
      <c r="K16" s="700"/>
      <c r="L16" s="701"/>
      <c r="M16" s="662"/>
    </row>
    <row r="17" spans="1:11" ht="16.5" customHeight="1">
      <c r="A17" s="702"/>
      <c r="B17" s="703" t="s">
        <v>600</v>
      </c>
      <c r="C17" s="704"/>
      <c r="D17" s="704"/>
      <c r="E17" s="704"/>
      <c r="F17" s="705"/>
      <c r="G17" s="705"/>
      <c r="H17" s="704"/>
      <c r="I17" s="706"/>
      <c r="J17" s="707"/>
      <c r="K17" s="708"/>
    </row>
    <row r="18" spans="1:11" ht="17.25" customHeight="1">
      <c r="A18" s="709"/>
      <c r="B18" s="710" t="s">
        <v>260</v>
      </c>
      <c r="C18" s="710"/>
      <c r="D18" s="710"/>
      <c r="E18" s="710"/>
      <c r="F18" s="710"/>
      <c r="G18" s="710"/>
      <c r="H18" s="710"/>
      <c r="I18" s="711"/>
      <c r="J18" s="711"/>
      <c r="K18" s="712"/>
    </row>
    <row r="19" spans="1:11" ht="16.5" customHeight="1">
      <c r="A19" s="709"/>
      <c r="B19" s="713" t="s">
        <v>261</v>
      </c>
      <c r="C19" s="713"/>
      <c r="D19" s="713"/>
      <c r="E19" s="713"/>
      <c r="F19" s="713"/>
      <c r="G19" s="713"/>
      <c r="H19" s="713"/>
      <c r="I19" s="711"/>
      <c r="J19" s="711"/>
      <c r="K19" s="712"/>
    </row>
    <row r="20" spans="1:11" ht="16.5" customHeight="1">
      <c r="A20" s="712"/>
      <c r="B20" s="713" t="s">
        <v>262</v>
      </c>
      <c r="C20" s="713"/>
      <c r="D20" s="713"/>
      <c r="E20" s="713"/>
      <c r="F20" s="713"/>
      <c r="G20" s="713"/>
      <c r="H20" s="713"/>
      <c r="I20" s="711"/>
      <c r="J20" s="711"/>
      <c r="K20" s="712"/>
    </row>
    <row r="21" spans="1:11" ht="16.5" customHeight="1">
      <c r="A21" s="712"/>
      <c r="B21" s="713" t="s">
        <v>263</v>
      </c>
      <c r="C21" s="713"/>
      <c r="D21" s="713"/>
      <c r="E21" s="713"/>
      <c r="F21" s="713"/>
      <c r="G21" s="713"/>
      <c r="H21" s="713"/>
      <c r="I21" s="711"/>
      <c r="J21" s="711"/>
      <c r="K21" s="712"/>
    </row>
    <row r="22" spans="1:11" ht="16.5" customHeight="1">
      <c r="A22" s="712"/>
      <c r="B22" s="714"/>
      <c r="C22" s="714"/>
      <c r="D22" s="714"/>
      <c r="E22" s="714"/>
      <c r="F22" s="714"/>
      <c r="G22" s="714"/>
      <c r="H22" s="714"/>
      <c r="I22" s="714"/>
      <c r="J22" s="714"/>
      <c r="K22" s="712"/>
    </row>
    <row r="23" spans="1:11" ht="15" customHeight="1">
      <c r="A23" s="712"/>
      <c r="B23" s="141" t="s">
        <v>557</v>
      </c>
      <c r="C23" s="709"/>
      <c r="D23" s="709"/>
      <c r="E23" s="712"/>
      <c r="F23" s="712"/>
      <c r="G23" s="712"/>
      <c r="H23" s="712"/>
      <c r="I23" s="712"/>
      <c r="J23" s="712"/>
      <c r="K23" s="712"/>
    </row>
    <row r="24" spans="1:11" ht="15" customHeight="1">
      <c r="A24" s="712"/>
      <c r="B24" s="141" t="s">
        <v>558</v>
      </c>
      <c r="C24" s="1268"/>
      <c r="D24" s="1268"/>
      <c r="E24" s="712"/>
      <c r="F24" s="712"/>
      <c r="G24" s="712"/>
      <c r="H24" s="712"/>
      <c r="I24" s="712"/>
      <c r="J24" s="712"/>
      <c r="K24" s="712"/>
    </row>
    <row r="25" spans="1:11" s="300" customFormat="1" ht="15" customHeight="1">
      <c r="A25" s="715"/>
      <c r="B25" s="141" t="s">
        <v>559</v>
      </c>
      <c r="C25" s="297"/>
      <c r="D25" s="297"/>
      <c r="E25" s="297"/>
      <c r="F25" s="297"/>
      <c r="G25" s="298"/>
      <c r="H25" s="299"/>
      <c r="I25" s="715"/>
      <c r="J25" s="715"/>
      <c r="K25" s="715"/>
    </row>
    <row r="26" spans="1:11" ht="16.5" customHeight="1">
      <c r="A26" s="712"/>
      <c r="B26" s="402"/>
      <c r="C26" s="716"/>
      <c r="D26" s="716"/>
      <c r="E26" s="717"/>
      <c r="F26" s="718"/>
      <c r="G26" s="717"/>
      <c r="I26" s="717"/>
      <c r="J26" s="717"/>
      <c r="K26" s="712"/>
    </row>
    <row r="27" spans="1:11" ht="16.5" customHeight="1">
      <c r="A27" s="712"/>
      <c r="B27" s="712"/>
      <c r="C27" s="712"/>
      <c r="D27" s="712"/>
      <c r="E27" s="712"/>
      <c r="F27" s="712"/>
      <c r="G27" s="712"/>
      <c r="H27" s="712"/>
      <c r="I27" s="712"/>
      <c r="J27" s="712"/>
      <c r="K27" s="712"/>
    </row>
    <row r="28" spans="1:11" ht="16.5" customHeight="1">
      <c r="A28" s="712"/>
      <c r="B28" s="372"/>
      <c r="C28" s="373"/>
      <c r="D28" s="301"/>
      <c r="E28" s="301"/>
      <c r="H28" s="186"/>
      <c r="J28" s="372"/>
      <c r="K28" s="712"/>
    </row>
    <row r="29" spans="1:11" ht="16.5" customHeight="1">
      <c r="A29" s="719"/>
      <c r="B29" s="719"/>
      <c r="C29" s="719"/>
      <c r="D29" s="719"/>
      <c r="E29" s="719"/>
      <c r="F29" s="719"/>
      <c r="G29" s="719"/>
      <c r="H29" s="719"/>
      <c r="I29" s="719"/>
      <c r="J29" s="719"/>
      <c r="K29" s="719"/>
    </row>
    <row r="30" spans="1:11" ht="16.5" customHeight="1">
      <c r="A30" s="719"/>
      <c r="B30" s="719"/>
      <c r="C30" s="719"/>
      <c r="D30" s="719"/>
      <c r="E30" s="719"/>
      <c r="F30" s="719"/>
      <c r="G30" s="719"/>
      <c r="H30" s="719"/>
      <c r="I30" s="719"/>
      <c r="J30" s="719"/>
      <c r="K30" s="719"/>
    </row>
    <row r="31" spans="1:11" ht="16.5" customHeight="1">
      <c r="A31" s="719"/>
      <c r="B31" s="719"/>
      <c r="C31" s="719"/>
      <c r="D31" s="719"/>
      <c r="E31" s="719"/>
      <c r="F31" s="11" t="s">
        <v>487</v>
      </c>
      <c r="G31" s="719"/>
      <c r="H31" s="719"/>
      <c r="I31" s="719"/>
      <c r="J31" s="719"/>
      <c r="K31" s="719"/>
    </row>
    <row r="32" spans="1:11" ht="16.5" customHeight="1">
      <c r="A32" s="719"/>
      <c r="B32" s="719"/>
      <c r="C32" s="719"/>
      <c r="D32" s="719"/>
      <c r="E32" s="719"/>
      <c r="F32" s="719"/>
      <c r="G32" s="719"/>
      <c r="H32" s="719"/>
      <c r="I32" s="719"/>
      <c r="J32" s="719"/>
      <c r="K32" s="719"/>
    </row>
    <row r="33" spans="1:11" ht="16.5" customHeight="1">
      <c r="A33" s="719"/>
      <c r="B33" s="719"/>
      <c r="C33" s="719"/>
      <c r="D33" s="719"/>
      <c r="E33" s="719"/>
      <c r="F33" s="719"/>
      <c r="G33" s="719"/>
      <c r="H33" s="719"/>
      <c r="I33" s="719"/>
      <c r="J33" s="719"/>
      <c r="K33" s="719"/>
    </row>
    <row r="34" spans="1:11" ht="16.5" customHeight="1">
      <c r="A34" s="289"/>
      <c r="B34" s="294"/>
      <c r="C34" s="289"/>
      <c r="D34" s="289"/>
      <c r="E34" s="289"/>
      <c r="F34" s="289"/>
      <c r="G34" s="289"/>
      <c r="H34" s="289"/>
      <c r="I34" s="289"/>
      <c r="J34" s="289"/>
      <c r="K34" s="289"/>
    </row>
    <row r="35" spans="2:11" ht="16.5" customHeight="1">
      <c r="B35" s="53" t="s">
        <v>488</v>
      </c>
      <c r="C35" s="54"/>
      <c r="D35" s="54"/>
      <c r="E35" s="54"/>
      <c r="F35" s="54"/>
      <c r="G35" s="55"/>
      <c r="H35" s="55"/>
      <c r="I35" s="55"/>
      <c r="J35" s="55"/>
      <c r="K35" s="112">
        <v>60</v>
      </c>
    </row>
    <row r="36" ht="16.5" customHeight="1"/>
    <row r="37" ht="16.5" customHeight="1"/>
  </sheetData>
  <sheetProtection selectLockedCells="1" selectUnlockedCells="1"/>
  <mergeCells count="1">
    <mergeCell ref="C24:D24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T67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6.57421875" style="2" customWidth="1"/>
    <col min="2" max="2" width="73.8515625" style="2" customWidth="1"/>
    <col min="3" max="3" width="8.00390625" style="2" customWidth="1"/>
    <col min="4" max="5" width="8.57421875" style="2" customWidth="1"/>
    <col min="6" max="6" width="13.421875" style="2" customWidth="1"/>
    <col min="7" max="7" width="8.57421875" style="2" customWidth="1"/>
    <col min="8" max="12" width="13.421875" style="2" customWidth="1"/>
    <col min="13" max="15" width="9.140625" style="373" customWidth="1"/>
    <col min="16" max="16384" width="9.140625" style="2" customWidth="1"/>
  </cols>
  <sheetData>
    <row r="1" ht="16.5" customHeight="1"/>
    <row r="2" spans="1:11" ht="16.5" customHeight="1">
      <c r="A2" s="220"/>
      <c r="B2" s="298" t="s">
        <v>233</v>
      </c>
      <c r="C2" s="220"/>
      <c r="D2" s="220"/>
      <c r="K2" s="5" t="s">
        <v>438</v>
      </c>
    </row>
    <row r="3" spans="1:11" ht="16.5" customHeight="1">
      <c r="A3" s="220"/>
      <c r="B3" s="220"/>
      <c r="C3" s="220"/>
      <c r="D3" s="220"/>
      <c r="F3" s="9" t="s">
        <v>437</v>
      </c>
      <c r="K3" s="5" t="s">
        <v>440</v>
      </c>
    </row>
    <row r="4" spans="1:11" ht="16.5" customHeight="1">
      <c r="A4" s="220"/>
      <c r="B4" s="634" t="s">
        <v>265</v>
      </c>
      <c r="C4" s="220"/>
      <c r="D4" s="220"/>
      <c r="K4" s="12" t="s">
        <v>441</v>
      </c>
    </row>
    <row r="5" spans="1:15" ht="16.5" customHeight="1">
      <c r="A5" s="894"/>
      <c r="B5" s="895"/>
      <c r="C5" s="896"/>
      <c r="D5" s="894"/>
      <c r="E5" s="1149" t="s">
        <v>562</v>
      </c>
      <c r="F5" s="897" t="s">
        <v>563</v>
      </c>
      <c r="G5" s="894" t="s">
        <v>564</v>
      </c>
      <c r="H5" s="894" t="s">
        <v>563</v>
      </c>
      <c r="I5" s="898"/>
      <c r="J5" s="894" t="s">
        <v>565</v>
      </c>
      <c r="K5" s="894" t="s">
        <v>566</v>
      </c>
      <c r="L5" s="894" t="s">
        <v>567</v>
      </c>
      <c r="M5" s="2"/>
      <c r="N5" s="2"/>
      <c r="O5" s="2"/>
    </row>
    <row r="6" spans="1:15" ht="16.5" customHeight="1">
      <c r="A6" s="899" t="s">
        <v>442</v>
      </c>
      <c r="B6" s="900" t="s">
        <v>443</v>
      </c>
      <c r="C6" s="901" t="s">
        <v>514</v>
      </c>
      <c r="D6" s="899" t="s">
        <v>515</v>
      </c>
      <c r="E6" s="1150" t="s">
        <v>568</v>
      </c>
      <c r="F6" s="902" t="s">
        <v>569</v>
      </c>
      <c r="G6" s="899" t="s">
        <v>570</v>
      </c>
      <c r="H6" s="899" t="s">
        <v>569</v>
      </c>
      <c r="I6" s="903" t="s">
        <v>520</v>
      </c>
      <c r="J6" s="899" t="s">
        <v>571</v>
      </c>
      <c r="K6" s="899" t="s">
        <v>572</v>
      </c>
      <c r="L6" s="899" t="s">
        <v>573</v>
      </c>
      <c r="M6" s="2"/>
      <c r="N6" s="2"/>
      <c r="O6" s="2"/>
    </row>
    <row r="7" spans="1:15" ht="16.5" customHeight="1">
      <c r="A7" s="899"/>
      <c r="B7" s="900"/>
      <c r="C7" s="901"/>
      <c r="D7" s="899"/>
      <c r="E7" s="1150" t="s">
        <v>574</v>
      </c>
      <c r="F7" s="902" t="s">
        <v>574</v>
      </c>
      <c r="G7" s="899"/>
      <c r="H7" s="899" t="s">
        <v>575</v>
      </c>
      <c r="I7" s="1062"/>
      <c r="J7" s="900"/>
      <c r="K7" s="899" t="s">
        <v>576</v>
      </c>
      <c r="L7" s="899" t="s">
        <v>575</v>
      </c>
      <c r="M7" s="2"/>
      <c r="N7" s="2"/>
      <c r="O7" s="2"/>
    </row>
    <row r="8" spans="1:46" ht="33.75" customHeight="1">
      <c r="A8" s="1153" t="s">
        <v>454</v>
      </c>
      <c r="B8" s="59" t="s">
        <v>266</v>
      </c>
      <c r="C8" s="1156" t="s">
        <v>534</v>
      </c>
      <c r="D8" s="1157">
        <v>16</v>
      </c>
      <c r="E8" s="307"/>
      <c r="F8" s="308"/>
      <c r="G8" s="637"/>
      <c r="H8" s="419"/>
      <c r="I8" s="308"/>
      <c r="J8" s="308"/>
      <c r="K8" s="308"/>
      <c r="L8" s="358"/>
      <c r="M8" s="202"/>
      <c r="N8" s="202"/>
      <c r="O8" s="202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</row>
    <row r="9" spans="1:15" ht="33.75" customHeight="1">
      <c r="A9" s="1154" t="s">
        <v>458</v>
      </c>
      <c r="B9" s="65" t="s">
        <v>267</v>
      </c>
      <c r="C9" s="1154" t="s">
        <v>534</v>
      </c>
      <c r="D9" s="1154">
        <v>12</v>
      </c>
      <c r="E9" s="311"/>
      <c r="F9" s="437"/>
      <c r="G9" s="437"/>
      <c r="H9" s="361"/>
      <c r="I9" s="437"/>
      <c r="J9" s="437"/>
      <c r="K9" s="437"/>
      <c r="L9" s="437"/>
      <c r="M9" s="2"/>
      <c r="N9" s="2"/>
      <c r="O9" s="2"/>
    </row>
    <row r="10" spans="1:15" ht="33.75" customHeight="1">
      <c r="A10" s="1154" t="s">
        <v>461</v>
      </c>
      <c r="B10" s="65" t="s">
        <v>268</v>
      </c>
      <c r="C10" s="1154" t="s">
        <v>534</v>
      </c>
      <c r="D10" s="1154">
        <v>16</v>
      </c>
      <c r="E10" s="311"/>
      <c r="F10" s="437"/>
      <c r="G10" s="437"/>
      <c r="H10" s="361"/>
      <c r="I10" s="437"/>
      <c r="J10" s="437"/>
      <c r="K10" s="437"/>
      <c r="L10" s="437"/>
      <c r="M10" s="2"/>
      <c r="N10" s="2"/>
      <c r="O10" s="2"/>
    </row>
    <row r="11" spans="1:15" ht="33.75" customHeight="1">
      <c r="A11" s="1154" t="s">
        <v>465</v>
      </c>
      <c r="B11" s="65" t="s">
        <v>269</v>
      </c>
      <c r="C11" s="1154" t="s">
        <v>534</v>
      </c>
      <c r="D11" s="1154">
        <v>12</v>
      </c>
      <c r="E11" s="311"/>
      <c r="F11" s="437"/>
      <c r="G11" s="437"/>
      <c r="H11" s="361"/>
      <c r="I11" s="437"/>
      <c r="J11" s="437"/>
      <c r="K11" s="437"/>
      <c r="L11" s="437"/>
      <c r="M11" s="2"/>
      <c r="N11" s="2"/>
      <c r="O11" s="2"/>
    </row>
    <row r="12" spans="1:15" ht="33.75" customHeight="1">
      <c r="A12" s="1155" t="s">
        <v>467</v>
      </c>
      <c r="B12" s="265" t="s">
        <v>270</v>
      </c>
      <c r="C12" s="1155" t="s">
        <v>534</v>
      </c>
      <c r="D12" s="1155">
        <v>4</v>
      </c>
      <c r="E12" s="315"/>
      <c r="F12" s="720"/>
      <c r="G12" s="720"/>
      <c r="H12" s="393"/>
      <c r="I12" s="720"/>
      <c r="J12" s="720"/>
      <c r="K12" s="720"/>
      <c r="L12" s="720"/>
      <c r="M12" s="2"/>
      <c r="N12" s="2"/>
      <c r="O12" s="2"/>
    </row>
    <row r="13" spans="1:46" ht="30" customHeight="1">
      <c r="A13" s="261"/>
      <c r="B13" s="47"/>
      <c r="C13" s="596"/>
      <c r="D13" s="596"/>
      <c r="E13" s="284" t="s">
        <v>510</v>
      </c>
      <c r="F13" s="363"/>
      <c r="G13" s="284" t="s">
        <v>510</v>
      </c>
      <c r="H13" s="363"/>
      <c r="I13" s="288"/>
      <c r="J13" s="288"/>
      <c r="K13" s="288"/>
      <c r="L13" s="261"/>
      <c r="M13" s="202"/>
      <c r="N13" s="202"/>
      <c r="O13" s="202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</row>
    <row r="14" ht="16.5" customHeight="1">
      <c r="A14" s="599"/>
    </row>
    <row r="15" spans="1:2" ht="16.5" customHeight="1">
      <c r="A15" s="599"/>
      <c r="B15" s="1235" t="s">
        <v>436</v>
      </c>
    </row>
    <row r="16" ht="16.5" customHeight="1">
      <c r="A16" s="599"/>
    </row>
    <row r="17" spans="1:29" s="50" customFormat="1" ht="16.5" customHeight="1">
      <c r="A17" s="293"/>
      <c r="B17" s="703" t="s">
        <v>600</v>
      </c>
      <c r="C17" s="177"/>
      <c r="D17" s="177"/>
      <c r="E17" s="421"/>
      <c r="F17" s="421"/>
      <c r="G17" s="320"/>
      <c r="H17" s="320"/>
      <c r="I17" s="320"/>
      <c r="J17" s="320"/>
      <c r="K17" s="320"/>
      <c r="L17" s="324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s="50" customFormat="1" ht="18.75" customHeight="1">
      <c r="A18" s="293"/>
      <c r="B18" s="710" t="s">
        <v>56</v>
      </c>
      <c r="C18" s="177"/>
      <c r="D18" s="177"/>
      <c r="E18" s="421"/>
      <c r="F18" s="421"/>
      <c r="G18" s="320"/>
      <c r="H18" s="329"/>
      <c r="I18" s="320"/>
      <c r="J18" s="320"/>
      <c r="K18" s="320"/>
      <c r="L18" s="324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s="50" customFormat="1" ht="16.5" customHeight="1">
      <c r="A19" s="293"/>
      <c r="B19" s="713" t="s">
        <v>82</v>
      </c>
      <c r="C19" s="177"/>
      <c r="D19" s="177"/>
      <c r="E19" s="421"/>
      <c r="F19" s="421"/>
      <c r="G19" s="320"/>
      <c r="H19" s="329"/>
      <c r="I19" s="320"/>
      <c r="J19" s="320"/>
      <c r="K19" s="320"/>
      <c r="L19" s="32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s="50" customFormat="1" ht="16.5" customHeight="1">
      <c r="A20" s="293"/>
      <c r="B20" s="713" t="s">
        <v>57</v>
      </c>
      <c r="C20" s="297"/>
      <c r="D20" s="297"/>
      <c r="E20" s="297"/>
      <c r="F20" s="297"/>
      <c r="G20" s="298"/>
      <c r="H20" s="186"/>
      <c r="I20" s="320"/>
      <c r="J20" s="320"/>
      <c r="K20" s="320"/>
      <c r="L20" s="324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s="50" customFormat="1" ht="16.5" customHeight="1">
      <c r="A21" s="293"/>
      <c r="B21" s="713" t="s">
        <v>58</v>
      </c>
      <c r="C21" s="177"/>
      <c r="D21" s="177"/>
      <c r="E21" s="421"/>
      <c r="F21" s="421"/>
      <c r="G21" s="320"/>
      <c r="I21" s="320"/>
      <c r="J21" s="320"/>
      <c r="K21" s="320"/>
      <c r="L21" s="324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s="50" customFormat="1" ht="16.5" customHeight="1">
      <c r="A22" s="289"/>
      <c r="B22" s="714"/>
      <c r="C22" s="320"/>
      <c r="D22" s="320"/>
      <c r="E22" s="186"/>
      <c r="F22" s="336"/>
      <c r="G22" s="320"/>
      <c r="H22" s="186"/>
      <c r="I22" s="320"/>
      <c r="J22" s="320"/>
      <c r="K22" s="289"/>
      <c r="L22" s="324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</row>
    <row r="23" spans="1:29" s="50" customFormat="1" ht="16.5" customHeight="1">
      <c r="A23" s="422"/>
      <c r="B23" s="141" t="s">
        <v>557</v>
      </c>
      <c r="C23" s="423"/>
      <c r="D23" s="424"/>
      <c r="E23" s="425"/>
      <c r="F23" s="425"/>
      <c r="G23" s="9"/>
      <c r="H23" s="9"/>
      <c r="I23" s="9"/>
      <c r="J23" s="9"/>
      <c r="K23" s="9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ht="16.5" customHeight="1">
      <c r="B24" s="141" t="s">
        <v>558</v>
      </c>
    </row>
    <row r="25" ht="16.5" customHeight="1">
      <c r="B25" s="141" t="s">
        <v>559</v>
      </c>
    </row>
    <row r="26" ht="16.5" customHeight="1"/>
    <row r="27" ht="16.5" customHeight="1"/>
    <row r="28" ht="16.5" customHeight="1"/>
    <row r="29" ht="16.5" customHeight="1"/>
    <row r="30" ht="16.5" customHeight="1"/>
    <row r="31" spans="3:15" s="601" customFormat="1" ht="16.5" customHeight="1">
      <c r="C31" s="602"/>
      <c r="D31" s="602"/>
      <c r="E31" s="602"/>
      <c r="M31" s="373"/>
      <c r="N31" s="373"/>
      <c r="O31" s="373"/>
    </row>
    <row r="32" spans="3:15" s="601" customFormat="1" ht="16.5" customHeight="1">
      <c r="C32" s="602"/>
      <c r="D32" s="602"/>
      <c r="E32" s="602"/>
      <c r="M32" s="373"/>
      <c r="N32" s="373"/>
      <c r="O32" s="373"/>
    </row>
    <row r="33" spans="2:6" ht="16.5" customHeight="1">
      <c r="B33" s="603"/>
      <c r="F33" s="11" t="s">
        <v>487</v>
      </c>
    </row>
    <row r="34" ht="16.5" customHeight="1">
      <c r="B34" s="603"/>
    </row>
    <row r="35" ht="16.5" customHeight="1">
      <c r="B35" s="603"/>
    </row>
    <row r="36" ht="16.5" customHeight="1">
      <c r="B36" s="603"/>
    </row>
    <row r="37" ht="16.5" customHeight="1">
      <c r="B37" s="603"/>
    </row>
    <row r="38" ht="16.5" customHeight="1">
      <c r="B38" s="603"/>
    </row>
    <row r="39" spans="2:11" ht="18.75">
      <c r="B39" s="53" t="s">
        <v>488</v>
      </c>
      <c r="C39" s="54"/>
      <c r="D39" s="54"/>
      <c r="E39" s="54"/>
      <c r="F39" s="54"/>
      <c r="G39" s="55"/>
      <c r="H39" s="55"/>
      <c r="I39" s="55"/>
      <c r="J39" s="55"/>
      <c r="K39" s="112">
        <v>61</v>
      </c>
    </row>
    <row r="64" ht="11.25" customHeight="1"/>
    <row r="67" ht="18">
      <c r="A67" s="539"/>
    </row>
    <row r="82" ht="14.25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4"/>
  <sheetViews>
    <sheetView workbookViewId="0" topLeftCell="A31">
      <selection activeCell="A31" sqref="A31"/>
    </sheetView>
  </sheetViews>
  <sheetFormatPr defaultColWidth="9.140625" defaultRowHeight="12.75"/>
  <cols>
    <col min="1" max="1" width="54.7109375" style="2" customWidth="1"/>
    <col min="3" max="4" width="0" style="2" hidden="1" customWidth="1"/>
    <col min="5" max="6" width="0" style="115" hidden="1" customWidth="1"/>
    <col min="7" max="7" width="0" style="374" hidden="1" customWidth="1"/>
    <col min="8" max="8" width="0" style="115" hidden="1" customWidth="1"/>
    <col min="9" max="9" width="13.28125" style="115" customWidth="1"/>
  </cols>
  <sheetData>
    <row r="2" spans="1:3" ht="51">
      <c r="A2" s="721" t="s">
        <v>271</v>
      </c>
      <c r="B2" s="539"/>
      <c r="C2" s="539"/>
    </row>
    <row r="3" spans="1:3" ht="25.5">
      <c r="A3" s="721" t="s">
        <v>272</v>
      </c>
      <c r="B3" s="539"/>
      <c r="C3" s="539"/>
    </row>
    <row r="4" spans="1:3" ht="15.75">
      <c r="A4" s="539"/>
      <c r="B4" s="539"/>
      <c r="C4" s="539"/>
    </row>
    <row r="7" spans="1:12" ht="12.75" customHeight="1">
      <c r="A7" s="1279" t="s">
        <v>273</v>
      </c>
      <c r="B7" s="1279" t="s">
        <v>514</v>
      </c>
      <c r="C7" s="722" t="s">
        <v>566</v>
      </c>
      <c r="D7" s="722" t="s">
        <v>515</v>
      </c>
      <c r="E7" s="723"/>
      <c r="F7" s="723"/>
      <c r="G7" s="724"/>
      <c r="H7" s="723" t="s">
        <v>274</v>
      </c>
      <c r="I7" s="723" t="s">
        <v>275</v>
      </c>
      <c r="J7" s="725"/>
      <c r="K7" s="725"/>
      <c r="L7" s="725"/>
    </row>
    <row r="8" spans="1:12" ht="37.5">
      <c r="A8" s="1279"/>
      <c r="B8" s="1279"/>
      <c r="C8" s="726" t="s">
        <v>576</v>
      </c>
      <c r="D8" s="727" t="s">
        <v>276</v>
      </c>
      <c r="E8" s="723" t="s">
        <v>277</v>
      </c>
      <c r="F8" s="723" t="s">
        <v>278</v>
      </c>
      <c r="G8" s="724" t="s">
        <v>279</v>
      </c>
      <c r="H8" s="723"/>
      <c r="I8" s="723"/>
      <c r="J8" s="725"/>
      <c r="K8" s="725"/>
      <c r="L8" s="725"/>
    </row>
    <row r="9" spans="1:12" ht="18.75" customHeight="1">
      <c r="A9" s="728" t="s">
        <v>280</v>
      </c>
      <c r="B9" s="1277" t="s">
        <v>534</v>
      </c>
      <c r="C9" s="1278">
        <v>50</v>
      </c>
      <c r="D9" s="1278">
        <v>1000</v>
      </c>
      <c r="E9" s="723">
        <v>1000</v>
      </c>
      <c r="F9" s="723">
        <v>200</v>
      </c>
      <c r="G9" s="724"/>
      <c r="H9" s="723"/>
      <c r="I9" s="723"/>
      <c r="J9" s="725"/>
      <c r="K9" s="725"/>
      <c r="L9" s="725"/>
    </row>
    <row r="10" spans="1:12" ht="18.75" customHeight="1">
      <c r="A10" s="728" t="s">
        <v>281</v>
      </c>
      <c r="B10" s="1277"/>
      <c r="C10" s="1278"/>
      <c r="D10" s="1278"/>
      <c r="E10" s="723"/>
      <c r="F10" s="723"/>
      <c r="G10" s="724"/>
      <c r="H10" s="723"/>
      <c r="I10" s="723"/>
      <c r="J10" s="725"/>
      <c r="K10" s="725"/>
      <c r="L10" s="725"/>
    </row>
    <row r="11" spans="1:12" ht="19.5" customHeight="1">
      <c r="A11" s="729" t="s">
        <v>282</v>
      </c>
      <c r="B11" s="1277"/>
      <c r="C11" s="1278"/>
      <c r="D11" s="1278"/>
      <c r="E11" s="723"/>
      <c r="F11" s="723"/>
      <c r="G11" s="724"/>
      <c r="H11" s="723"/>
      <c r="I11" s="723"/>
      <c r="J11" s="725"/>
      <c r="K11" s="725"/>
      <c r="L11" s="725"/>
    </row>
    <row r="12" spans="1:12" ht="18.75" customHeight="1">
      <c r="A12" s="728" t="s">
        <v>280</v>
      </c>
      <c r="B12" s="1277" t="s">
        <v>534</v>
      </c>
      <c r="C12" s="1278">
        <v>50</v>
      </c>
      <c r="D12" s="1278">
        <v>1000</v>
      </c>
      <c r="E12" s="723">
        <v>1000</v>
      </c>
      <c r="F12" s="723">
        <v>2000</v>
      </c>
      <c r="G12" s="724"/>
      <c r="H12" s="723"/>
      <c r="I12" s="723">
        <v>2500</v>
      </c>
      <c r="J12" s="725"/>
      <c r="K12" s="725"/>
      <c r="L12" s="725"/>
    </row>
    <row r="13" spans="1:12" ht="18.75" customHeight="1">
      <c r="A13" s="728" t="s">
        <v>283</v>
      </c>
      <c r="B13" s="1277"/>
      <c r="C13" s="1278"/>
      <c r="D13" s="1278"/>
      <c r="E13" s="723"/>
      <c r="F13" s="723"/>
      <c r="G13" s="724"/>
      <c r="H13" s="723"/>
      <c r="I13" s="723"/>
      <c r="J13" s="725"/>
      <c r="K13" s="725"/>
      <c r="L13" s="725"/>
    </row>
    <row r="14" spans="1:12" ht="19.5" customHeight="1">
      <c r="A14" s="729" t="s">
        <v>284</v>
      </c>
      <c r="B14" s="1277"/>
      <c r="C14" s="1278"/>
      <c r="D14" s="1278"/>
      <c r="E14" s="723"/>
      <c r="F14" s="723"/>
      <c r="G14" s="724"/>
      <c r="H14" s="723"/>
      <c r="I14" s="723"/>
      <c r="J14" s="725"/>
      <c r="K14" s="725"/>
      <c r="L14" s="725"/>
    </row>
    <row r="15" spans="1:12" ht="18.75" customHeight="1">
      <c r="A15" s="728" t="s">
        <v>285</v>
      </c>
      <c r="B15" s="1277" t="s">
        <v>534</v>
      </c>
      <c r="C15" s="1278">
        <v>50</v>
      </c>
      <c r="D15" s="1278">
        <v>1000</v>
      </c>
      <c r="E15" s="723">
        <v>1000</v>
      </c>
      <c r="F15" s="723">
        <v>1500</v>
      </c>
      <c r="G15" s="724"/>
      <c r="H15" s="723"/>
      <c r="I15" s="723">
        <v>500</v>
      </c>
      <c r="J15" s="725"/>
      <c r="K15" s="725"/>
      <c r="L15" s="725"/>
    </row>
    <row r="16" spans="1:12" ht="37.5" customHeight="1">
      <c r="A16" s="728" t="s">
        <v>286</v>
      </c>
      <c r="B16" s="1277"/>
      <c r="C16" s="1278"/>
      <c r="D16" s="1278"/>
      <c r="E16" s="723"/>
      <c r="F16" s="723"/>
      <c r="G16" s="724"/>
      <c r="H16" s="723"/>
      <c r="I16" s="723"/>
      <c r="J16" s="725"/>
      <c r="K16" s="725"/>
      <c r="L16" s="725"/>
    </row>
    <row r="17" spans="1:12" ht="19.5" customHeight="1">
      <c r="A17" s="729" t="s">
        <v>287</v>
      </c>
      <c r="B17" s="1277"/>
      <c r="C17" s="1278"/>
      <c r="D17" s="1278"/>
      <c r="E17" s="723"/>
      <c r="F17" s="723"/>
      <c r="G17" s="724"/>
      <c r="H17" s="723"/>
      <c r="I17" s="723"/>
      <c r="J17" s="725"/>
      <c r="K17" s="725"/>
      <c r="L17" s="725"/>
    </row>
    <row r="18" spans="1:12" ht="18.75" customHeight="1">
      <c r="A18" s="728" t="s">
        <v>288</v>
      </c>
      <c r="B18" s="1277" t="s">
        <v>534</v>
      </c>
      <c r="C18" s="1278"/>
      <c r="D18" s="1278">
        <v>200</v>
      </c>
      <c r="E18" s="723"/>
      <c r="F18" s="723"/>
      <c r="G18" s="724"/>
      <c r="H18" s="723"/>
      <c r="I18" s="723">
        <v>4000</v>
      </c>
      <c r="J18" s="725"/>
      <c r="K18" s="725"/>
      <c r="L18" s="725"/>
    </row>
    <row r="19" spans="1:12" ht="18.75" customHeight="1">
      <c r="A19" s="728" t="s">
        <v>289</v>
      </c>
      <c r="B19" s="1277"/>
      <c r="C19" s="1278"/>
      <c r="D19" s="1278"/>
      <c r="E19" s="723"/>
      <c r="F19" s="723"/>
      <c r="G19" s="724"/>
      <c r="H19" s="723"/>
      <c r="I19" s="723"/>
      <c r="J19" s="725"/>
      <c r="K19" s="725"/>
      <c r="L19" s="725"/>
    </row>
    <row r="20" spans="1:12" ht="37.5" customHeight="1">
      <c r="A20" s="728" t="s">
        <v>290</v>
      </c>
      <c r="B20" s="1277"/>
      <c r="C20" s="1278"/>
      <c r="D20" s="1278"/>
      <c r="E20" s="723"/>
      <c r="F20" s="723"/>
      <c r="G20" s="724"/>
      <c r="H20" s="723"/>
      <c r="I20" s="723"/>
      <c r="J20" s="725"/>
      <c r="K20" s="725"/>
      <c r="L20" s="725"/>
    </row>
    <row r="21" spans="1:12" ht="19.5" customHeight="1">
      <c r="A21" s="729" t="s">
        <v>291</v>
      </c>
      <c r="B21" s="1277"/>
      <c r="C21" s="1278"/>
      <c r="D21" s="1278"/>
      <c r="E21" s="723"/>
      <c r="F21" s="723"/>
      <c r="G21" s="724"/>
      <c r="H21" s="723"/>
      <c r="I21" s="723"/>
      <c r="J21" s="725"/>
      <c r="K21" s="725"/>
      <c r="L21" s="725"/>
    </row>
    <row r="22" spans="1:12" ht="12.75" customHeight="1">
      <c r="A22" s="728" t="s">
        <v>292</v>
      </c>
      <c r="B22" s="1277" t="s">
        <v>534</v>
      </c>
      <c r="C22" s="1278"/>
      <c r="D22" s="1278">
        <v>500</v>
      </c>
      <c r="E22" s="723"/>
      <c r="F22" s="723"/>
      <c r="G22" s="724"/>
      <c r="H22" s="723"/>
      <c r="I22" s="723">
        <v>500</v>
      </c>
      <c r="J22" s="725"/>
      <c r="K22" s="725"/>
      <c r="L22" s="725"/>
    </row>
    <row r="23" spans="1:12" ht="18.75" customHeight="1">
      <c r="A23" s="728" t="s">
        <v>293</v>
      </c>
      <c r="B23" s="1277"/>
      <c r="C23" s="1278"/>
      <c r="D23" s="1278"/>
      <c r="E23" s="723"/>
      <c r="F23" s="723"/>
      <c r="G23" s="724">
        <v>500</v>
      </c>
      <c r="H23" s="723"/>
      <c r="I23" s="723"/>
      <c r="J23" s="725"/>
      <c r="K23" s="725"/>
      <c r="L23" s="725"/>
    </row>
    <row r="24" spans="1:12" ht="19.5" customHeight="1">
      <c r="A24" s="729"/>
      <c r="B24" s="1277"/>
      <c r="C24" s="1278"/>
      <c r="D24" s="1278"/>
      <c r="E24" s="723"/>
      <c r="F24" s="723"/>
      <c r="G24" s="724"/>
      <c r="H24" s="723"/>
      <c r="I24" s="723"/>
      <c r="J24" s="725"/>
      <c r="K24" s="725"/>
      <c r="L24" s="725"/>
    </row>
    <row r="25" spans="1:12" ht="117.75" customHeight="1">
      <c r="A25" s="1276" t="s">
        <v>294</v>
      </c>
      <c r="B25" s="1277" t="s">
        <v>534</v>
      </c>
      <c r="C25" s="1278"/>
      <c r="D25" s="1278">
        <v>1500</v>
      </c>
      <c r="E25" s="723">
        <v>1000</v>
      </c>
      <c r="F25" s="723">
        <v>1000</v>
      </c>
      <c r="G25" s="724"/>
      <c r="H25" s="723">
        <v>500</v>
      </c>
      <c r="I25" s="723">
        <v>3500</v>
      </c>
      <c r="J25" s="725"/>
      <c r="K25" s="725"/>
      <c r="L25" s="725"/>
    </row>
    <row r="26" spans="1:12" ht="13.5" customHeight="1">
      <c r="A26" s="1276"/>
      <c r="B26" s="1277"/>
      <c r="C26" s="1278"/>
      <c r="D26" s="1278"/>
      <c r="E26" s="723"/>
      <c r="F26" s="723"/>
      <c r="G26" s="724"/>
      <c r="H26" s="723"/>
      <c r="I26" s="723"/>
      <c r="J26" s="725"/>
      <c r="K26" s="725"/>
      <c r="L26" s="725"/>
    </row>
    <row r="27" spans="1:12" ht="117.75" customHeight="1">
      <c r="A27" s="1276" t="s">
        <v>295</v>
      </c>
      <c r="B27" s="1277" t="s">
        <v>534</v>
      </c>
      <c r="C27" s="1278"/>
      <c r="D27" s="1278">
        <v>100</v>
      </c>
      <c r="E27" s="723"/>
      <c r="F27" s="723"/>
      <c r="G27" s="724"/>
      <c r="H27" s="723"/>
      <c r="I27" s="723"/>
      <c r="J27" s="725"/>
      <c r="K27" s="725"/>
      <c r="L27" s="725"/>
    </row>
    <row r="28" spans="1:12" ht="13.5" customHeight="1">
      <c r="A28" s="1276"/>
      <c r="B28" s="1277"/>
      <c r="C28" s="1278"/>
      <c r="D28" s="1278"/>
      <c r="E28" s="723"/>
      <c r="F28" s="723"/>
      <c r="G28" s="724"/>
      <c r="H28" s="723"/>
      <c r="I28" s="723"/>
      <c r="J28" s="725"/>
      <c r="K28" s="725"/>
      <c r="L28" s="725"/>
    </row>
    <row r="29" spans="1:12" ht="99" customHeight="1">
      <c r="A29" s="1272" t="s">
        <v>296</v>
      </c>
      <c r="B29" s="1273" t="s">
        <v>534</v>
      </c>
      <c r="C29" s="1274"/>
      <c r="D29" s="1275">
        <v>200</v>
      </c>
      <c r="E29" s="723"/>
      <c r="F29" s="723"/>
      <c r="G29" s="724"/>
      <c r="H29" s="723"/>
      <c r="I29" s="723"/>
      <c r="J29" s="725"/>
      <c r="K29" s="725"/>
      <c r="L29" s="725"/>
    </row>
    <row r="30" spans="1:12" ht="13.5" customHeight="1">
      <c r="A30" s="1272"/>
      <c r="B30" s="1273"/>
      <c r="C30" s="1274"/>
      <c r="D30" s="1275"/>
      <c r="E30" s="723"/>
      <c r="F30" s="723"/>
      <c r="G30" s="724"/>
      <c r="H30" s="723"/>
      <c r="I30" s="723"/>
      <c r="J30" s="725"/>
      <c r="K30" s="725"/>
      <c r="L30" s="725"/>
    </row>
    <row r="31" spans="1:12" ht="15.75">
      <c r="A31" s="730" t="s">
        <v>297</v>
      </c>
      <c r="B31" s="730" t="s">
        <v>534</v>
      </c>
      <c r="C31" s="730">
        <v>1</v>
      </c>
      <c r="D31" s="273"/>
      <c r="F31" s="730">
        <v>1</v>
      </c>
      <c r="H31" s="723"/>
      <c r="I31" s="723"/>
      <c r="J31" s="725"/>
      <c r="K31" s="725"/>
      <c r="L31" s="725"/>
    </row>
    <row r="32" spans="1:12" ht="15.75">
      <c r="A32" s="731" t="s">
        <v>298</v>
      </c>
      <c r="B32" s="731" t="s">
        <v>534</v>
      </c>
      <c r="C32" s="731"/>
      <c r="D32" s="731"/>
      <c r="E32" s="732"/>
      <c r="F32" s="732"/>
      <c r="G32" s="733"/>
      <c r="H32" s="723">
        <v>500</v>
      </c>
      <c r="I32" s="723">
        <v>1000</v>
      </c>
      <c r="J32" s="725"/>
      <c r="K32" s="725"/>
      <c r="L32" s="725"/>
    </row>
    <row r="76" spans="1:2" ht="15.75">
      <c r="A76" s="734"/>
      <c r="B76" s="734"/>
    </row>
    <row r="77" spans="1:2" ht="15.75">
      <c r="A77" s="735"/>
      <c r="B77" s="735"/>
    </row>
    <row r="78" spans="1:2" ht="15.75">
      <c r="A78" s="736"/>
      <c r="B78" s="737"/>
    </row>
    <row r="79" spans="1:2" ht="15.75">
      <c r="A79" s="1271"/>
      <c r="B79" s="1271"/>
    </row>
    <row r="80" spans="1:2" ht="15.75">
      <c r="A80" s="1271"/>
      <c r="B80" s="1271"/>
    </row>
    <row r="81" spans="1:2" ht="15.75">
      <c r="A81" s="1271"/>
      <c r="B81" s="1271"/>
    </row>
    <row r="82" spans="1:2" ht="15.75">
      <c r="A82" s="1271"/>
      <c r="B82" s="1271"/>
    </row>
    <row r="83" spans="1:2" ht="15.75">
      <c r="A83" s="1271"/>
      <c r="B83" s="1271"/>
    </row>
    <row r="84" spans="1:2" ht="15.75">
      <c r="A84" s="1271"/>
      <c r="B84" s="1271"/>
    </row>
    <row r="85" spans="1:2" ht="15.75">
      <c r="A85" s="1271"/>
      <c r="B85" s="1271"/>
    </row>
    <row r="86" spans="1:2" ht="15.75">
      <c r="A86" s="1271"/>
      <c r="B86" s="1271"/>
    </row>
    <row r="87" spans="1:2" ht="15.75">
      <c r="A87" s="1271"/>
      <c r="B87" s="1271"/>
    </row>
    <row r="88" spans="1:2" ht="15.75">
      <c r="A88" s="1271"/>
      <c r="B88" s="1271"/>
    </row>
    <row r="89" spans="1:2" ht="15.75">
      <c r="A89" s="1271"/>
      <c r="B89" s="1271"/>
    </row>
    <row r="90" spans="1:2" ht="15.75">
      <c r="A90" s="1271"/>
      <c r="B90" s="1271"/>
    </row>
    <row r="91" spans="1:2" ht="15.75">
      <c r="A91" s="1271"/>
      <c r="B91" s="1271"/>
    </row>
    <row r="92" spans="1:2" ht="15.75">
      <c r="A92" s="1271"/>
      <c r="B92" s="1271"/>
    </row>
    <row r="93" spans="1:2" ht="15.75">
      <c r="A93" s="1271"/>
      <c r="B93" s="1271"/>
    </row>
    <row r="94" spans="1:2" ht="15.75">
      <c r="A94" s="1271"/>
      <c r="B94" s="1271"/>
    </row>
    <row r="95" spans="1:2" ht="15.75">
      <c r="A95" s="1271"/>
      <c r="B95" s="1271"/>
    </row>
    <row r="96" spans="1:2" ht="15.75">
      <c r="A96" s="1271"/>
      <c r="B96" s="1271"/>
    </row>
    <row r="111" spans="1:2" ht="15.75">
      <c r="A111" s="738"/>
      <c r="B111" s="738"/>
    </row>
    <row r="112" spans="1:2" ht="15.75">
      <c r="A112" s="739"/>
      <c r="B112" s="739"/>
    </row>
    <row r="113" spans="1:2" ht="15.75">
      <c r="A113" s="739"/>
      <c r="B113" s="739"/>
    </row>
    <row r="114" spans="1:2" ht="15.75">
      <c r="A114" s="739"/>
      <c r="B114" s="739"/>
    </row>
    <row r="115" spans="1:2" ht="15.75">
      <c r="A115" s="739"/>
      <c r="B115" s="739"/>
    </row>
    <row r="116" spans="1:2" ht="15.75">
      <c r="A116" s="739"/>
      <c r="B116" s="739"/>
    </row>
    <row r="117" spans="1:2" ht="15.75">
      <c r="A117" s="739"/>
      <c r="B117" s="739"/>
    </row>
    <row r="118" spans="1:2" ht="15.75">
      <c r="A118" s="739"/>
      <c r="B118" s="739"/>
    </row>
    <row r="119" spans="1:2" ht="15.75">
      <c r="A119" s="739"/>
      <c r="B119" s="739"/>
    </row>
    <row r="120" spans="1:2" ht="15.75">
      <c r="A120" s="739"/>
      <c r="B120" s="739"/>
    </row>
    <row r="121" spans="1:2" ht="15.75">
      <c r="A121" s="739"/>
      <c r="B121" s="739"/>
    </row>
    <row r="122" spans="1:2" ht="15.75">
      <c r="A122" s="739"/>
      <c r="B122" s="739"/>
    </row>
    <row r="123" spans="1:2" ht="15.75">
      <c r="A123" s="739"/>
      <c r="B123" s="739"/>
    </row>
    <row r="131" spans="1:2" ht="15.75">
      <c r="A131" s="740"/>
      <c r="B131" s="740"/>
    </row>
    <row r="132" spans="1:2" ht="15.75">
      <c r="A132" s="741"/>
      <c r="B132" s="741"/>
    </row>
    <row r="133" spans="1:2" ht="15.75">
      <c r="A133" s="741"/>
      <c r="B133" s="741"/>
    </row>
    <row r="134" spans="1:2" ht="15.75">
      <c r="A134" s="741"/>
      <c r="B134" s="741"/>
    </row>
    <row r="135" spans="1:2" ht="15.75">
      <c r="A135" s="741"/>
      <c r="B135" s="741"/>
    </row>
    <row r="136" spans="1:2" ht="15.75">
      <c r="A136" s="741"/>
      <c r="B136" s="741"/>
    </row>
    <row r="137" spans="1:2" ht="15.75">
      <c r="A137" s="741"/>
      <c r="B137" s="741"/>
    </row>
    <row r="138" spans="1:2" ht="15.75">
      <c r="A138" s="741"/>
      <c r="B138" s="741"/>
    </row>
    <row r="139" spans="1:2" ht="15.75">
      <c r="A139" s="741"/>
      <c r="B139" s="741"/>
    </row>
    <row r="140" spans="1:2" ht="15.75">
      <c r="A140" s="741"/>
      <c r="B140" s="741"/>
    </row>
    <row r="141" spans="1:2" ht="15.75">
      <c r="A141" s="741"/>
      <c r="B141" s="741"/>
    </row>
    <row r="142" spans="1:2" ht="15.75">
      <c r="A142" s="741"/>
      <c r="B142" s="741"/>
    </row>
    <row r="143" spans="1:2" ht="15.75">
      <c r="A143" s="741"/>
      <c r="B143" s="741"/>
    </row>
    <row r="144" spans="1:2" ht="15.75">
      <c r="A144" s="741"/>
      <c r="B144" s="741"/>
    </row>
    <row r="145" spans="1:2" ht="15.75">
      <c r="A145" s="741"/>
      <c r="B145" s="741"/>
    </row>
    <row r="146" spans="1:2" ht="15.75">
      <c r="A146" s="741"/>
      <c r="B146" s="741"/>
    </row>
    <row r="160" ht="15.75">
      <c r="A160" s="742"/>
    </row>
    <row r="161" ht="15.75">
      <c r="A161" s="742"/>
    </row>
    <row r="162" ht="15.75">
      <c r="A162" s="742"/>
    </row>
    <row r="163" ht="15.75">
      <c r="A163" s="742"/>
    </row>
    <row r="164" ht="15.75">
      <c r="A164" s="742"/>
    </row>
    <row r="165" ht="34.5" customHeight="1">
      <c r="A165" s="1270"/>
    </row>
    <row r="166" ht="12.75" customHeight="1">
      <c r="A166" s="1270"/>
    </row>
    <row r="167" ht="15.75">
      <c r="A167" s="742"/>
    </row>
    <row r="168" ht="15.75">
      <c r="A168" s="742"/>
    </row>
    <row r="169" ht="15.75">
      <c r="A169" s="742"/>
    </row>
    <row r="170" ht="15.75">
      <c r="A170" s="1269"/>
    </row>
    <row r="171" ht="15.75">
      <c r="A171" s="1269"/>
    </row>
    <row r="172" ht="15.75">
      <c r="A172" s="1269"/>
    </row>
    <row r="173" ht="15.75">
      <c r="A173" s="1269"/>
    </row>
    <row r="174" ht="15.75">
      <c r="A174" s="1269"/>
    </row>
    <row r="233" ht="15.75">
      <c r="A233" s="742"/>
    </row>
    <row r="234" ht="15.75">
      <c r="A234" s="742"/>
    </row>
    <row r="235" ht="15.75">
      <c r="A235" s="742"/>
    </row>
    <row r="236" ht="15.75">
      <c r="A236" s="742"/>
    </row>
    <row r="237" ht="15.75">
      <c r="A237" s="742"/>
    </row>
    <row r="238" ht="34.5" customHeight="1">
      <c r="A238" s="1270"/>
    </row>
    <row r="239" ht="12.75" customHeight="1">
      <c r="A239" s="1270"/>
    </row>
    <row r="240" ht="34.5" customHeight="1">
      <c r="A240" s="1270"/>
    </row>
    <row r="241" ht="12.75" customHeight="1">
      <c r="A241" s="1270"/>
    </row>
    <row r="242" ht="15.75">
      <c r="A242" s="742"/>
    </row>
    <row r="243" ht="15.75">
      <c r="A243" s="742"/>
    </row>
    <row r="244" ht="15.75">
      <c r="A244" s="742"/>
    </row>
    <row r="245" ht="15.75">
      <c r="A245" s="1269"/>
    </row>
    <row r="246" ht="15.75">
      <c r="A246" s="1269"/>
    </row>
    <row r="247" ht="15.75">
      <c r="A247" s="1269"/>
    </row>
    <row r="248" ht="15.75">
      <c r="A248" s="1269"/>
    </row>
    <row r="249" ht="15.75">
      <c r="A249" s="1269"/>
    </row>
    <row r="250" ht="15.75">
      <c r="A250" s="1269"/>
    </row>
    <row r="262" ht="15.75">
      <c r="A262" s="742"/>
    </row>
    <row r="263" ht="15.75">
      <c r="A263" s="742"/>
    </row>
    <row r="264" ht="15.75">
      <c r="A264" s="742"/>
    </row>
    <row r="265" ht="15.75">
      <c r="A265" s="742"/>
    </row>
    <row r="266" ht="15.75">
      <c r="A266" s="742"/>
    </row>
    <row r="267" ht="34.5" customHeight="1">
      <c r="A267" s="1270"/>
    </row>
    <row r="268" ht="12.75" customHeight="1">
      <c r="A268" s="1270"/>
    </row>
    <row r="269" ht="15.75">
      <c r="A269" s="742"/>
    </row>
    <row r="270" ht="34.5" customHeight="1">
      <c r="A270" s="1270"/>
    </row>
    <row r="271" ht="12.75" customHeight="1">
      <c r="A271" s="1270"/>
    </row>
    <row r="272" ht="15.75">
      <c r="A272" s="742"/>
    </row>
    <row r="273" ht="15.75">
      <c r="A273" s="743"/>
    </row>
    <row r="274" ht="15.75">
      <c r="A274" s="743"/>
    </row>
    <row r="413" ht="12.75" customHeight="1"/>
    <row r="550" ht="46.5" customHeight="1"/>
    <row r="551" ht="13.5" customHeight="1"/>
    <row r="576" ht="46.5" customHeight="1"/>
    <row r="577" ht="13.5" customHeight="1"/>
    <row r="661" ht="34.5" customHeight="1"/>
    <row r="662" ht="12.75" customHeight="1"/>
  </sheetData>
  <sheetProtection selectLockedCells="1" selectUnlockedCells="1"/>
  <mergeCells count="48">
    <mergeCell ref="A7:A8"/>
    <mergeCell ref="B7:B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1"/>
    <mergeCell ref="C18:C21"/>
    <mergeCell ref="D18:D21"/>
    <mergeCell ref="B22:B24"/>
    <mergeCell ref="C22:C24"/>
    <mergeCell ref="D22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245:A250"/>
    <mergeCell ref="A267:A268"/>
    <mergeCell ref="A270:A271"/>
    <mergeCell ref="A165:A166"/>
    <mergeCell ref="A170:A174"/>
    <mergeCell ref="A238:A239"/>
    <mergeCell ref="A240:A241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C47">
      <selection activeCell="AF65" sqref="AF65"/>
    </sheetView>
  </sheetViews>
  <sheetFormatPr defaultColWidth="9.140625" defaultRowHeight="12.75"/>
  <cols>
    <col min="1" max="1" width="6.57421875" style="744" customWidth="1"/>
    <col min="2" max="2" width="17.57421875" style="744" customWidth="1"/>
    <col min="3" max="3" width="54.140625" style="744" customWidth="1"/>
    <col min="4" max="4" width="20.28125" style="744" customWidth="1"/>
    <col min="5" max="5" width="0" style="745" hidden="1" customWidth="1"/>
    <col min="6" max="6" width="0" style="746" hidden="1" customWidth="1"/>
    <col min="7" max="12" width="0" style="747" hidden="1" customWidth="1"/>
    <col min="13" max="15" width="0" style="744" hidden="1" customWidth="1"/>
    <col min="16" max="16" width="0" style="748" hidden="1" customWidth="1"/>
    <col min="17" max="18" width="0" style="744" hidden="1" customWidth="1"/>
    <col min="19" max="19" width="0" style="747" hidden="1" customWidth="1"/>
    <col min="20" max="21" width="0" style="744" hidden="1" customWidth="1"/>
    <col min="22" max="22" width="0" style="747" hidden="1" customWidth="1"/>
    <col min="23" max="24" width="0" style="744" hidden="1" customWidth="1"/>
    <col min="25" max="25" width="0" style="301" hidden="1" customWidth="1"/>
    <col min="26" max="26" width="0" style="747" hidden="1" customWidth="1"/>
    <col min="27" max="27" width="0" style="749" hidden="1" customWidth="1"/>
    <col min="28" max="31" width="0" style="750" hidden="1" customWidth="1"/>
    <col min="32" max="32" width="15.57421875" style="750" customWidth="1"/>
    <col min="33" max="33" width="9.140625" style="751" customWidth="1"/>
    <col min="34" max="34" width="9.140625" style="747" customWidth="1"/>
    <col min="35" max="35" width="15.28125" style="752" customWidth="1"/>
    <col min="36" max="16384" width="9.140625" style="747" customWidth="1"/>
  </cols>
  <sheetData>
    <row r="1" spans="3:35" ht="66" customHeight="1">
      <c r="C1" s="753" t="s">
        <v>299</v>
      </c>
      <c r="D1" s="2"/>
      <c r="AG1" s="751" t="s">
        <v>300</v>
      </c>
      <c r="AI1" s="754"/>
    </row>
    <row r="2" spans="2:26" ht="22.5" customHeight="1">
      <c r="B2" s="744" t="s">
        <v>301</v>
      </c>
      <c r="C2" s="744" t="s">
        <v>302</v>
      </c>
      <c r="Z2" s="747" t="s">
        <v>303</v>
      </c>
    </row>
    <row r="3" spans="1:36" ht="39" customHeight="1">
      <c r="A3" s="755" t="s">
        <v>304</v>
      </c>
      <c r="B3" s="755" t="s">
        <v>305</v>
      </c>
      <c r="C3" s="756" t="s">
        <v>306</v>
      </c>
      <c r="D3" s="757" t="s">
        <v>307</v>
      </c>
      <c r="E3" s="758" t="s">
        <v>308</v>
      </c>
      <c r="F3" s="759" t="s">
        <v>309</v>
      </c>
      <c r="G3" s="760" t="s">
        <v>310</v>
      </c>
      <c r="H3" s="761" t="s">
        <v>517</v>
      </c>
      <c r="I3" s="760" t="s">
        <v>311</v>
      </c>
      <c r="J3" s="761" t="s">
        <v>312</v>
      </c>
      <c r="K3" s="760" t="s">
        <v>519</v>
      </c>
      <c r="L3" s="762" t="s">
        <v>313</v>
      </c>
      <c r="M3" s="763" t="s">
        <v>314</v>
      </c>
      <c r="N3" s="763" t="s">
        <v>315</v>
      </c>
      <c r="O3" s="763" t="s">
        <v>316</v>
      </c>
      <c r="P3" s="764" t="s">
        <v>317</v>
      </c>
      <c r="Q3" s="763" t="s">
        <v>318</v>
      </c>
      <c r="R3" s="763" t="s">
        <v>319</v>
      </c>
      <c r="S3" s="762" t="s">
        <v>320</v>
      </c>
      <c r="T3" s="763" t="s">
        <v>321</v>
      </c>
      <c r="U3" s="763" t="s">
        <v>322</v>
      </c>
      <c r="V3" s="762" t="s">
        <v>323</v>
      </c>
      <c r="W3" s="763" t="s">
        <v>324</v>
      </c>
      <c r="X3" s="763" t="s">
        <v>325</v>
      </c>
      <c r="Y3" s="763" t="s">
        <v>326</v>
      </c>
      <c r="Z3" s="762"/>
      <c r="AA3" s="765"/>
      <c r="AB3" s="766" t="s">
        <v>327</v>
      </c>
      <c r="AC3" s="766" t="s">
        <v>328</v>
      </c>
      <c r="AD3" s="766" t="s">
        <v>329</v>
      </c>
      <c r="AE3" s="766" t="s">
        <v>329</v>
      </c>
      <c r="AF3" s="766" t="s">
        <v>330</v>
      </c>
      <c r="AG3" s="767">
        <f aca="true" t="shared" si="0" ref="AG3:AG34">SUM(L3:AC3)</f>
        <v>0</v>
      </c>
      <c r="AH3" s="747">
        <f>P4*J4</f>
        <v>763.98</v>
      </c>
      <c r="AI3" s="752" t="s">
        <v>331</v>
      </c>
      <c r="AJ3" s="747" t="s">
        <v>332</v>
      </c>
    </row>
    <row r="4" spans="1:36" s="122" customFormat="1" ht="24.75" customHeight="1">
      <c r="A4" s="768" t="s">
        <v>454</v>
      </c>
      <c r="B4" s="768">
        <v>3333701</v>
      </c>
      <c r="C4" s="769" t="s">
        <v>333</v>
      </c>
      <c r="D4" s="770">
        <v>400</v>
      </c>
      <c r="E4" s="771">
        <v>35</v>
      </c>
      <c r="F4" s="772">
        <f>D4*E4</f>
        <v>14000</v>
      </c>
      <c r="G4" s="773">
        <v>119</v>
      </c>
      <c r="H4" s="774">
        <v>4165</v>
      </c>
      <c r="I4" s="775">
        <v>7</v>
      </c>
      <c r="J4" s="776">
        <v>127.33</v>
      </c>
      <c r="K4" s="777">
        <v>4456.55</v>
      </c>
      <c r="L4" s="778"/>
      <c r="M4" s="764"/>
      <c r="N4" s="764"/>
      <c r="O4" s="764">
        <v>3</v>
      </c>
      <c r="P4" s="764">
        <v>6</v>
      </c>
      <c r="Q4" s="764">
        <v>1</v>
      </c>
      <c r="R4" s="764">
        <v>4</v>
      </c>
      <c r="S4" s="778"/>
      <c r="T4" s="764"/>
      <c r="U4" s="764">
        <v>4</v>
      </c>
      <c r="V4" s="778"/>
      <c r="W4" s="764"/>
      <c r="X4" s="764">
        <v>2</v>
      </c>
      <c r="Y4" s="764">
        <v>3</v>
      </c>
      <c r="Z4" s="778">
        <v>5744</v>
      </c>
      <c r="AA4" s="779">
        <f>Z4/7</f>
        <v>820.5714285714286</v>
      </c>
      <c r="AB4" s="780">
        <f>AA4/D4</f>
        <v>2.0514285714285716</v>
      </c>
      <c r="AC4" s="781">
        <v>6.8</v>
      </c>
      <c r="AD4" s="782">
        <v>4</v>
      </c>
      <c r="AE4" s="782"/>
      <c r="AF4" s="782"/>
      <c r="AG4" s="767">
        <f t="shared" si="0"/>
        <v>6596.4228571428575</v>
      </c>
      <c r="AH4" s="747">
        <f aca="true" t="shared" si="1" ref="AH4:AH67">P5*J5</f>
        <v>0</v>
      </c>
      <c r="AI4" s="783">
        <f aca="true" t="shared" si="2" ref="AI4:AI22">SUM(L4:X4)</f>
        <v>20</v>
      </c>
      <c r="AJ4" s="122">
        <f aca="true" t="shared" si="3" ref="AJ4:AJ22">AI4*D4</f>
        <v>8000</v>
      </c>
    </row>
    <row r="5" spans="1:36" s="2" customFormat="1" ht="24.75" customHeight="1" hidden="1">
      <c r="A5" s="784"/>
      <c r="B5" s="784"/>
      <c r="C5" s="785"/>
      <c r="D5" s="786"/>
      <c r="E5" s="787"/>
      <c r="F5" s="772">
        <f aca="true" t="shared" si="4" ref="F5:F35">D5*E5</f>
        <v>0</v>
      </c>
      <c r="G5" s="788"/>
      <c r="H5" s="789"/>
      <c r="I5" s="790"/>
      <c r="J5" s="791"/>
      <c r="K5" s="792"/>
      <c r="L5" s="793"/>
      <c r="M5" s="794"/>
      <c r="N5" s="794"/>
      <c r="O5" s="794"/>
      <c r="P5" s="795"/>
      <c r="Q5" s="794"/>
      <c r="R5" s="794"/>
      <c r="S5" s="796"/>
      <c r="T5" s="794"/>
      <c r="U5" s="794"/>
      <c r="V5" s="796"/>
      <c r="W5" s="794"/>
      <c r="X5" s="794"/>
      <c r="Y5" s="794"/>
      <c r="Z5" s="796"/>
      <c r="AA5" s="779">
        <f aca="true" t="shared" si="5" ref="AA5:AA34">Z5/7</f>
        <v>0</v>
      </c>
      <c r="AB5" s="780" t="e">
        <f aca="true" t="shared" si="6" ref="AB5:AB34">AA5/D5</f>
        <v>#DIV/0!</v>
      </c>
      <c r="AC5" s="781" t="e">
        <f>AB5*3</f>
        <v>#DIV/0!</v>
      </c>
      <c r="AD5" s="782"/>
      <c r="AE5" s="782"/>
      <c r="AF5" s="782"/>
      <c r="AG5" s="767" t="e">
        <f t="shared" si="0"/>
        <v>#DIV/0!</v>
      </c>
      <c r="AH5" s="747">
        <f t="shared" si="1"/>
        <v>943.74</v>
      </c>
      <c r="AI5" s="783">
        <f t="shared" si="2"/>
        <v>0</v>
      </c>
      <c r="AJ5" s="122">
        <f t="shared" si="3"/>
        <v>0</v>
      </c>
    </row>
    <row r="6" spans="1:36" s="122" customFormat="1" ht="24.75" customHeight="1">
      <c r="A6" s="797" t="s">
        <v>458</v>
      </c>
      <c r="B6" s="797">
        <v>2056119</v>
      </c>
      <c r="C6" s="798" t="s">
        <v>334</v>
      </c>
      <c r="D6" s="799">
        <v>500</v>
      </c>
      <c r="E6" s="800">
        <v>41</v>
      </c>
      <c r="F6" s="772">
        <f t="shared" si="4"/>
        <v>20500</v>
      </c>
      <c r="G6" s="801">
        <v>147</v>
      </c>
      <c r="H6" s="802">
        <v>6027</v>
      </c>
      <c r="I6" s="803">
        <v>7</v>
      </c>
      <c r="J6" s="804">
        <v>157.29</v>
      </c>
      <c r="K6" s="805">
        <v>6448.89</v>
      </c>
      <c r="L6" s="778"/>
      <c r="M6" s="764"/>
      <c r="N6" s="764"/>
      <c r="O6" s="764">
        <v>4</v>
      </c>
      <c r="P6" s="764">
        <v>6</v>
      </c>
      <c r="Q6" s="764">
        <v>2</v>
      </c>
      <c r="R6" s="764">
        <v>5</v>
      </c>
      <c r="S6" s="778"/>
      <c r="T6" s="764"/>
      <c r="U6" s="764">
        <v>1</v>
      </c>
      <c r="V6" s="778"/>
      <c r="W6" s="764"/>
      <c r="X6" s="764">
        <v>5</v>
      </c>
      <c r="Y6" s="764">
        <v>4</v>
      </c>
      <c r="Z6" s="778">
        <v>8475</v>
      </c>
      <c r="AA6" s="779">
        <f t="shared" si="5"/>
        <v>1210.7142857142858</v>
      </c>
      <c r="AB6" s="780">
        <f t="shared" si="6"/>
        <v>2.4214285714285717</v>
      </c>
      <c r="AC6" s="781">
        <v>6.1</v>
      </c>
      <c r="AD6" s="782">
        <v>5</v>
      </c>
      <c r="AE6" s="782">
        <v>6</v>
      </c>
      <c r="AF6" s="782"/>
      <c r="AG6" s="767">
        <f t="shared" si="0"/>
        <v>9721.235714285714</v>
      </c>
      <c r="AH6" s="747">
        <f t="shared" si="1"/>
        <v>471.87</v>
      </c>
      <c r="AI6" s="783">
        <f t="shared" si="2"/>
        <v>23</v>
      </c>
      <c r="AJ6" s="122">
        <f t="shared" si="3"/>
        <v>11500</v>
      </c>
    </row>
    <row r="7" spans="1:36" s="122" customFormat="1" ht="24.75" customHeight="1">
      <c r="A7" s="797" t="s">
        <v>461</v>
      </c>
      <c r="B7" s="797">
        <v>2056097</v>
      </c>
      <c r="C7" s="798" t="s">
        <v>335</v>
      </c>
      <c r="D7" s="799">
        <v>500</v>
      </c>
      <c r="E7" s="800">
        <v>18</v>
      </c>
      <c r="F7" s="772">
        <f t="shared" si="4"/>
        <v>9000</v>
      </c>
      <c r="G7" s="801">
        <v>147</v>
      </c>
      <c r="H7" s="802">
        <v>2646</v>
      </c>
      <c r="I7" s="803">
        <v>7</v>
      </c>
      <c r="J7" s="804">
        <v>157.29</v>
      </c>
      <c r="K7" s="805">
        <v>2831.22</v>
      </c>
      <c r="L7" s="778"/>
      <c r="M7" s="764"/>
      <c r="N7" s="764"/>
      <c r="O7" s="764">
        <v>1</v>
      </c>
      <c r="P7" s="764">
        <v>3</v>
      </c>
      <c r="Q7" s="764"/>
      <c r="R7" s="764">
        <v>2</v>
      </c>
      <c r="S7" s="778"/>
      <c r="T7" s="764"/>
      <c r="U7" s="764">
        <v>4</v>
      </c>
      <c r="V7" s="778"/>
      <c r="W7" s="764"/>
      <c r="X7" s="764"/>
      <c r="Y7" s="764">
        <v>2</v>
      </c>
      <c r="Z7" s="778">
        <v>3135</v>
      </c>
      <c r="AA7" s="779">
        <f t="shared" si="5"/>
        <v>447.85714285714283</v>
      </c>
      <c r="AB7" s="780">
        <f t="shared" si="6"/>
        <v>0.8957142857142857</v>
      </c>
      <c r="AC7" s="781">
        <v>3.1</v>
      </c>
      <c r="AD7" s="782">
        <v>6</v>
      </c>
      <c r="AE7" s="782"/>
      <c r="AF7" s="782"/>
      <c r="AG7" s="767">
        <f t="shared" si="0"/>
        <v>3598.852857142857</v>
      </c>
      <c r="AH7" s="747">
        <f t="shared" si="1"/>
        <v>457.96</v>
      </c>
      <c r="AI7" s="783">
        <f t="shared" si="2"/>
        <v>10</v>
      </c>
      <c r="AJ7" s="122">
        <f t="shared" si="3"/>
        <v>5000</v>
      </c>
    </row>
    <row r="8" spans="1:36" s="122" customFormat="1" ht="24.75" customHeight="1">
      <c r="A8" s="797" t="s">
        <v>465</v>
      </c>
      <c r="B8" s="797">
        <v>3183742</v>
      </c>
      <c r="C8" s="798" t="s">
        <v>336</v>
      </c>
      <c r="D8" s="799">
        <v>300</v>
      </c>
      <c r="E8" s="800">
        <v>5</v>
      </c>
      <c r="F8" s="772">
        <f t="shared" si="4"/>
        <v>1500</v>
      </c>
      <c r="G8" s="801">
        <v>428</v>
      </c>
      <c r="H8" s="802">
        <v>2140</v>
      </c>
      <c r="I8" s="803">
        <v>7</v>
      </c>
      <c r="J8" s="804">
        <v>457.96</v>
      </c>
      <c r="K8" s="805">
        <v>2289.8</v>
      </c>
      <c r="L8" s="778"/>
      <c r="M8" s="764"/>
      <c r="N8" s="764">
        <v>1</v>
      </c>
      <c r="O8" s="764"/>
      <c r="P8" s="764">
        <v>1</v>
      </c>
      <c r="Q8" s="764"/>
      <c r="R8" s="764"/>
      <c r="S8" s="778">
        <v>1</v>
      </c>
      <c r="T8" s="764"/>
      <c r="U8" s="764"/>
      <c r="V8" s="778"/>
      <c r="W8" s="764"/>
      <c r="X8" s="764">
        <v>1</v>
      </c>
      <c r="Y8" s="764">
        <v>1</v>
      </c>
      <c r="Z8" s="778">
        <v>625</v>
      </c>
      <c r="AA8" s="779">
        <f t="shared" si="5"/>
        <v>89.28571428571429</v>
      </c>
      <c r="AB8" s="780">
        <f t="shared" si="6"/>
        <v>0.2976190476190476</v>
      </c>
      <c r="AC8" s="781">
        <v>0.9</v>
      </c>
      <c r="AD8" s="782">
        <v>1</v>
      </c>
      <c r="AE8" s="782"/>
      <c r="AF8" s="782"/>
      <c r="AG8" s="767">
        <f t="shared" si="0"/>
        <v>720.4833333333333</v>
      </c>
      <c r="AH8" s="747">
        <f t="shared" si="1"/>
        <v>197.95</v>
      </c>
      <c r="AI8" s="783">
        <f t="shared" si="2"/>
        <v>4</v>
      </c>
      <c r="AJ8" s="122">
        <f t="shared" si="3"/>
        <v>1200</v>
      </c>
    </row>
    <row r="9" spans="1:36" s="122" customFormat="1" ht="24.75" customHeight="1">
      <c r="A9" s="797" t="s">
        <v>467</v>
      </c>
      <c r="B9" s="797">
        <v>2055317</v>
      </c>
      <c r="C9" s="798" t="s">
        <v>337</v>
      </c>
      <c r="D9" s="799">
        <v>200</v>
      </c>
      <c r="E9" s="800">
        <v>12</v>
      </c>
      <c r="F9" s="772">
        <f t="shared" si="4"/>
        <v>2400</v>
      </c>
      <c r="G9" s="801">
        <v>185</v>
      </c>
      <c r="H9" s="802">
        <v>2220</v>
      </c>
      <c r="I9" s="803">
        <v>7</v>
      </c>
      <c r="J9" s="804">
        <v>197.95</v>
      </c>
      <c r="K9" s="805">
        <v>2375.4</v>
      </c>
      <c r="L9" s="778"/>
      <c r="M9" s="764">
        <v>2</v>
      </c>
      <c r="N9" s="764"/>
      <c r="O9" s="764"/>
      <c r="P9" s="764">
        <v>1</v>
      </c>
      <c r="Q9" s="764"/>
      <c r="R9" s="764">
        <v>2</v>
      </c>
      <c r="S9" s="778"/>
      <c r="T9" s="764">
        <v>1</v>
      </c>
      <c r="U9" s="764"/>
      <c r="V9" s="778"/>
      <c r="W9" s="764"/>
      <c r="X9" s="764"/>
      <c r="Y9" s="764">
        <v>2</v>
      </c>
      <c r="Z9" s="778">
        <v>854</v>
      </c>
      <c r="AA9" s="779">
        <f t="shared" si="5"/>
        <v>122</v>
      </c>
      <c r="AB9" s="780">
        <f t="shared" si="6"/>
        <v>0.61</v>
      </c>
      <c r="AC9" s="781">
        <v>1.6</v>
      </c>
      <c r="AD9" s="782"/>
      <c r="AE9" s="782">
        <v>1</v>
      </c>
      <c r="AF9" s="782"/>
      <c r="AG9" s="767">
        <f t="shared" si="0"/>
        <v>986.21</v>
      </c>
      <c r="AH9" s="747">
        <f t="shared" si="1"/>
        <v>0</v>
      </c>
      <c r="AI9" s="783">
        <f t="shared" si="2"/>
        <v>6</v>
      </c>
      <c r="AJ9" s="122">
        <f t="shared" si="3"/>
        <v>1200</v>
      </c>
    </row>
    <row r="10" spans="1:36" s="122" customFormat="1" ht="24.75" customHeight="1">
      <c r="A10" s="797" t="s">
        <v>469</v>
      </c>
      <c r="B10" s="797">
        <v>2055325</v>
      </c>
      <c r="C10" s="798" t="s">
        <v>338</v>
      </c>
      <c r="D10" s="799">
        <v>100</v>
      </c>
      <c r="E10" s="800">
        <v>2</v>
      </c>
      <c r="F10" s="772">
        <f t="shared" si="4"/>
        <v>200</v>
      </c>
      <c r="G10" s="801">
        <v>214</v>
      </c>
      <c r="H10" s="802">
        <v>428</v>
      </c>
      <c r="I10" s="803">
        <v>7</v>
      </c>
      <c r="J10" s="804">
        <v>228.98</v>
      </c>
      <c r="K10" s="805">
        <v>457.96</v>
      </c>
      <c r="L10" s="778"/>
      <c r="M10" s="764"/>
      <c r="N10" s="764"/>
      <c r="O10" s="764"/>
      <c r="P10" s="764"/>
      <c r="Q10" s="764"/>
      <c r="R10" s="764"/>
      <c r="S10" s="778"/>
      <c r="T10" s="764"/>
      <c r="U10" s="764"/>
      <c r="V10" s="778"/>
      <c r="W10" s="764"/>
      <c r="X10" s="764"/>
      <c r="Y10" s="764"/>
      <c r="Z10" s="778"/>
      <c r="AA10" s="779">
        <f t="shared" si="5"/>
        <v>0</v>
      </c>
      <c r="AB10" s="780">
        <f t="shared" si="6"/>
        <v>0</v>
      </c>
      <c r="AC10" s="781">
        <f>AB10*3</f>
        <v>0</v>
      </c>
      <c r="AD10" s="782"/>
      <c r="AE10" s="782"/>
      <c r="AF10" s="782"/>
      <c r="AG10" s="767">
        <f t="shared" si="0"/>
        <v>0</v>
      </c>
      <c r="AH10" s="747">
        <f t="shared" si="1"/>
        <v>237.54</v>
      </c>
      <c r="AI10" s="783">
        <f t="shared" si="2"/>
        <v>0</v>
      </c>
      <c r="AJ10" s="122">
        <f t="shared" si="3"/>
        <v>0</v>
      </c>
    </row>
    <row r="11" spans="1:36" s="122" customFormat="1" ht="24.75" customHeight="1">
      <c r="A11" s="797" t="s">
        <v>472</v>
      </c>
      <c r="B11" s="797">
        <v>3002721</v>
      </c>
      <c r="C11" s="798" t="s">
        <v>339</v>
      </c>
      <c r="D11" s="799">
        <v>400</v>
      </c>
      <c r="E11" s="800">
        <v>3</v>
      </c>
      <c r="F11" s="772">
        <f t="shared" si="4"/>
        <v>1200</v>
      </c>
      <c r="G11" s="801">
        <v>222</v>
      </c>
      <c r="H11" s="802">
        <v>666</v>
      </c>
      <c r="I11" s="803">
        <v>7</v>
      </c>
      <c r="J11" s="804">
        <v>237.54</v>
      </c>
      <c r="K11" s="805">
        <v>712.62</v>
      </c>
      <c r="L11" s="778"/>
      <c r="M11" s="764"/>
      <c r="N11" s="764"/>
      <c r="O11" s="764"/>
      <c r="P11" s="764">
        <v>1</v>
      </c>
      <c r="Q11" s="764"/>
      <c r="R11" s="764"/>
      <c r="S11" s="778"/>
      <c r="T11" s="764"/>
      <c r="U11" s="764"/>
      <c r="V11" s="778"/>
      <c r="W11" s="764"/>
      <c r="X11" s="764"/>
      <c r="Y11" s="764"/>
      <c r="Z11" s="778">
        <v>354</v>
      </c>
      <c r="AA11" s="779">
        <f t="shared" si="5"/>
        <v>50.57142857142857</v>
      </c>
      <c r="AB11" s="780">
        <f t="shared" si="6"/>
        <v>0.12642857142857142</v>
      </c>
      <c r="AC11" s="781">
        <v>0.4</v>
      </c>
      <c r="AD11" s="782">
        <v>1</v>
      </c>
      <c r="AE11" s="782"/>
      <c r="AF11" s="782"/>
      <c r="AG11" s="767">
        <f t="shared" si="0"/>
        <v>406.0978571428571</v>
      </c>
      <c r="AH11" s="747">
        <f t="shared" si="1"/>
        <v>515.32</v>
      </c>
      <c r="AI11" s="783">
        <f t="shared" si="2"/>
        <v>1</v>
      </c>
      <c r="AJ11" s="122">
        <f t="shared" si="3"/>
        <v>400</v>
      </c>
    </row>
    <row r="12" spans="1:36" s="122" customFormat="1" ht="33" customHeight="1">
      <c r="A12" s="797" t="s">
        <v>476</v>
      </c>
      <c r="B12" s="797">
        <v>20737488322</v>
      </c>
      <c r="C12" s="798" t="s">
        <v>340</v>
      </c>
      <c r="D12" s="799">
        <v>350</v>
      </c>
      <c r="E12" s="800">
        <v>43</v>
      </c>
      <c r="F12" s="772">
        <f t="shared" si="4"/>
        <v>15050</v>
      </c>
      <c r="G12" s="801">
        <v>120.4</v>
      </c>
      <c r="H12" s="802">
        <v>5177.2</v>
      </c>
      <c r="I12" s="803">
        <v>7</v>
      </c>
      <c r="J12" s="804">
        <v>128.83</v>
      </c>
      <c r="K12" s="805">
        <v>5539.6</v>
      </c>
      <c r="L12" s="778"/>
      <c r="M12" s="764"/>
      <c r="N12" s="764"/>
      <c r="O12" s="764">
        <v>3</v>
      </c>
      <c r="P12" s="764">
        <v>4</v>
      </c>
      <c r="Q12" s="764">
        <v>2</v>
      </c>
      <c r="R12" s="764">
        <v>5</v>
      </c>
      <c r="S12" s="778">
        <v>3</v>
      </c>
      <c r="T12" s="764"/>
      <c r="U12" s="764">
        <v>3</v>
      </c>
      <c r="V12" s="778"/>
      <c r="W12" s="764"/>
      <c r="X12" s="764">
        <v>3</v>
      </c>
      <c r="Y12" s="764">
        <v>7</v>
      </c>
      <c r="Z12" s="778">
        <v>3781</v>
      </c>
      <c r="AA12" s="779">
        <f t="shared" si="5"/>
        <v>540.1428571428571</v>
      </c>
      <c r="AB12" s="780">
        <f t="shared" si="6"/>
        <v>1.5432653061224488</v>
      </c>
      <c r="AC12" s="781">
        <v>9.8</v>
      </c>
      <c r="AD12" s="782">
        <v>5</v>
      </c>
      <c r="AE12" s="782">
        <v>2</v>
      </c>
      <c r="AF12" s="782"/>
      <c r="AG12" s="767">
        <f t="shared" si="0"/>
        <v>4362.48612244898</v>
      </c>
      <c r="AH12" s="747">
        <f t="shared" si="1"/>
        <v>160.5</v>
      </c>
      <c r="AI12" s="783">
        <f t="shared" si="2"/>
        <v>23</v>
      </c>
      <c r="AJ12" s="122">
        <f t="shared" si="3"/>
        <v>8050</v>
      </c>
    </row>
    <row r="13" spans="1:36" s="122" customFormat="1" ht="24.75" customHeight="1">
      <c r="A13" s="797" t="s">
        <v>479</v>
      </c>
      <c r="B13" s="797">
        <v>3039773</v>
      </c>
      <c r="C13" s="798" t="s">
        <v>341</v>
      </c>
      <c r="D13" s="799">
        <v>400</v>
      </c>
      <c r="E13" s="800">
        <v>10</v>
      </c>
      <c r="F13" s="772">
        <f t="shared" si="4"/>
        <v>4000</v>
      </c>
      <c r="G13" s="801">
        <v>150</v>
      </c>
      <c r="H13" s="802">
        <v>1500</v>
      </c>
      <c r="I13" s="803">
        <v>7</v>
      </c>
      <c r="J13" s="804">
        <v>160.5</v>
      </c>
      <c r="K13" s="805">
        <v>1605</v>
      </c>
      <c r="L13" s="778"/>
      <c r="M13" s="764">
        <v>1</v>
      </c>
      <c r="N13" s="764">
        <v>1</v>
      </c>
      <c r="O13" s="764"/>
      <c r="P13" s="764">
        <v>1</v>
      </c>
      <c r="Q13" s="764"/>
      <c r="R13" s="764">
        <v>1</v>
      </c>
      <c r="S13" s="778"/>
      <c r="T13" s="764">
        <v>1</v>
      </c>
      <c r="U13" s="764">
        <v>1</v>
      </c>
      <c r="V13" s="778"/>
      <c r="W13" s="764"/>
      <c r="X13" s="764">
        <v>2</v>
      </c>
      <c r="Y13" s="764">
        <v>1</v>
      </c>
      <c r="Z13" s="778">
        <v>1915</v>
      </c>
      <c r="AA13" s="779">
        <f t="shared" si="5"/>
        <v>273.57142857142856</v>
      </c>
      <c r="AB13" s="780">
        <f t="shared" si="6"/>
        <v>0.6839285714285714</v>
      </c>
      <c r="AC13" s="781">
        <v>2.5</v>
      </c>
      <c r="AD13" s="782"/>
      <c r="AE13" s="782">
        <v>2</v>
      </c>
      <c r="AF13" s="782"/>
      <c r="AG13" s="767">
        <f t="shared" si="0"/>
        <v>2200.755357142857</v>
      </c>
      <c r="AH13" s="747">
        <f t="shared" si="1"/>
        <v>535</v>
      </c>
      <c r="AI13" s="783">
        <f t="shared" si="2"/>
        <v>8</v>
      </c>
      <c r="AJ13" s="122">
        <f t="shared" si="3"/>
        <v>3200</v>
      </c>
    </row>
    <row r="14" spans="1:36" s="122" customFormat="1" ht="24.75" customHeight="1">
      <c r="A14" s="797" t="s">
        <v>482</v>
      </c>
      <c r="B14" s="797">
        <v>3038637</v>
      </c>
      <c r="C14" s="798" t="s">
        <v>342</v>
      </c>
      <c r="D14" s="799">
        <v>175</v>
      </c>
      <c r="E14" s="800">
        <v>10</v>
      </c>
      <c r="F14" s="772">
        <f t="shared" si="4"/>
        <v>1750</v>
      </c>
      <c r="G14" s="801">
        <v>250</v>
      </c>
      <c r="H14" s="802">
        <v>2500</v>
      </c>
      <c r="I14" s="803">
        <v>7</v>
      </c>
      <c r="J14" s="804">
        <v>267.5</v>
      </c>
      <c r="K14" s="805">
        <v>2675</v>
      </c>
      <c r="L14" s="778"/>
      <c r="M14" s="764"/>
      <c r="N14" s="764">
        <v>1</v>
      </c>
      <c r="O14" s="764">
        <v>1</v>
      </c>
      <c r="P14" s="764">
        <v>2</v>
      </c>
      <c r="Q14" s="764"/>
      <c r="R14" s="764">
        <v>2</v>
      </c>
      <c r="S14" s="778"/>
      <c r="T14" s="764">
        <v>1</v>
      </c>
      <c r="U14" s="764">
        <v>1</v>
      </c>
      <c r="V14" s="778"/>
      <c r="W14" s="764"/>
      <c r="X14" s="764">
        <v>1</v>
      </c>
      <c r="Y14" s="764">
        <v>1</v>
      </c>
      <c r="Z14" s="778">
        <v>1027</v>
      </c>
      <c r="AA14" s="779">
        <f t="shared" si="5"/>
        <v>146.71428571428572</v>
      </c>
      <c r="AB14" s="780">
        <f t="shared" si="6"/>
        <v>0.8383673469387756</v>
      </c>
      <c r="AC14" s="781">
        <f>AB14*3</f>
        <v>2.515102040816327</v>
      </c>
      <c r="AD14" s="782"/>
      <c r="AE14" s="782">
        <v>2</v>
      </c>
      <c r="AF14" s="782"/>
      <c r="AG14" s="767">
        <f t="shared" si="0"/>
        <v>1187.067755102041</v>
      </c>
      <c r="AH14" s="747">
        <f t="shared" si="1"/>
        <v>642</v>
      </c>
      <c r="AI14" s="783">
        <f t="shared" si="2"/>
        <v>9</v>
      </c>
      <c r="AJ14" s="122">
        <f t="shared" si="3"/>
        <v>1575</v>
      </c>
    </row>
    <row r="15" spans="1:36" s="122" customFormat="1" ht="24.75" customHeight="1">
      <c r="A15" s="797" t="s">
        <v>491</v>
      </c>
      <c r="B15" s="797"/>
      <c r="C15" s="798" t="s">
        <v>343</v>
      </c>
      <c r="D15" s="799">
        <v>175</v>
      </c>
      <c r="E15" s="800">
        <v>10</v>
      </c>
      <c r="F15" s="772">
        <f t="shared" si="4"/>
        <v>1750</v>
      </c>
      <c r="G15" s="801">
        <v>300</v>
      </c>
      <c r="H15" s="802">
        <v>3000</v>
      </c>
      <c r="I15" s="803">
        <v>7</v>
      </c>
      <c r="J15" s="804">
        <v>321</v>
      </c>
      <c r="K15" s="805">
        <v>3210</v>
      </c>
      <c r="L15" s="778"/>
      <c r="M15" s="764"/>
      <c r="N15" s="764">
        <v>1</v>
      </c>
      <c r="O15" s="764">
        <v>1</v>
      </c>
      <c r="P15" s="764">
        <v>2</v>
      </c>
      <c r="Q15" s="764">
        <v>1</v>
      </c>
      <c r="R15" s="764">
        <v>1</v>
      </c>
      <c r="S15" s="778">
        <v>1</v>
      </c>
      <c r="T15" s="764"/>
      <c r="U15" s="764">
        <v>1</v>
      </c>
      <c r="V15" s="778"/>
      <c r="W15" s="764"/>
      <c r="X15" s="764">
        <v>2</v>
      </c>
      <c r="Y15" s="764">
        <v>1</v>
      </c>
      <c r="Z15" s="778">
        <v>992</v>
      </c>
      <c r="AA15" s="779">
        <f t="shared" si="5"/>
        <v>141.71428571428572</v>
      </c>
      <c r="AB15" s="780">
        <f t="shared" si="6"/>
        <v>0.809795918367347</v>
      </c>
      <c r="AC15" s="781">
        <v>3.5</v>
      </c>
      <c r="AD15" s="782"/>
      <c r="AE15" s="782">
        <v>2</v>
      </c>
      <c r="AF15" s="782"/>
      <c r="AG15" s="767">
        <f t="shared" si="0"/>
        <v>1149.0240816326532</v>
      </c>
      <c r="AH15" s="747">
        <f t="shared" si="1"/>
        <v>471.87</v>
      </c>
      <c r="AI15" s="783">
        <f t="shared" si="2"/>
        <v>10</v>
      </c>
      <c r="AJ15" s="122">
        <f t="shared" si="3"/>
        <v>1750</v>
      </c>
    </row>
    <row r="16" spans="1:36" s="122" customFormat="1" ht="24.75" customHeight="1">
      <c r="A16" s="797" t="s">
        <v>494</v>
      </c>
      <c r="B16" s="797">
        <v>2055864</v>
      </c>
      <c r="C16" s="798" t="s">
        <v>344</v>
      </c>
      <c r="D16" s="799">
        <v>700</v>
      </c>
      <c r="E16" s="800">
        <v>35</v>
      </c>
      <c r="F16" s="772">
        <f t="shared" si="4"/>
        <v>24500</v>
      </c>
      <c r="G16" s="801">
        <v>147</v>
      </c>
      <c r="H16" s="802">
        <v>5145</v>
      </c>
      <c r="I16" s="803">
        <v>7</v>
      </c>
      <c r="J16" s="804">
        <v>157.29</v>
      </c>
      <c r="K16" s="805">
        <v>5505.15</v>
      </c>
      <c r="L16" s="778"/>
      <c r="M16" s="764"/>
      <c r="N16" s="764"/>
      <c r="O16" s="764">
        <v>4</v>
      </c>
      <c r="P16" s="764">
        <v>3</v>
      </c>
      <c r="Q16" s="764">
        <v>2</v>
      </c>
      <c r="R16" s="764">
        <v>5</v>
      </c>
      <c r="S16" s="778">
        <v>1</v>
      </c>
      <c r="T16" s="764">
        <v>1</v>
      </c>
      <c r="U16" s="764">
        <v>2</v>
      </c>
      <c r="V16" s="778"/>
      <c r="W16" s="764"/>
      <c r="X16" s="764">
        <v>4</v>
      </c>
      <c r="Y16" s="764">
        <v>5</v>
      </c>
      <c r="Z16" s="778">
        <v>9035</v>
      </c>
      <c r="AA16" s="779">
        <f t="shared" si="5"/>
        <v>1290.7142857142858</v>
      </c>
      <c r="AB16" s="780">
        <f t="shared" si="6"/>
        <v>1.8438775510204082</v>
      </c>
      <c r="AC16" s="781">
        <v>6</v>
      </c>
      <c r="AD16" s="782">
        <v>4</v>
      </c>
      <c r="AE16" s="782"/>
      <c r="AF16" s="782"/>
      <c r="AG16" s="767">
        <f t="shared" si="0"/>
        <v>10360.558163265307</v>
      </c>
      <c r="AH16" s="747">
        <f t="shared" si="1"/>
        <v>838.88</v>
      </c>
      <c r="AI16" s="783">
        <f t="shared" si="2"/>
        <v>22</v>
      </c>
      <c r="AJ16" s="122">
        <f t="shared" si="3"/>
        <v>15400</v>
      </c>
    </row>
    <row r="17" spans="1:36" s="122" customFormat="1" ht="24.75" customHeight="1">
      <c r="A17" s="797" t="s">
        <v>497</v>
      </c>
      <c r="B17" s="797">
        <v>2055651</v>
      </c>
      <c r="C17" s="798" t="s">
        <v>345</v>
      </c>
      <c r="D17" s="799">
        <v>800</v>
      </c>
      <c r="E17" s="800">
        <v>57</v>
      </c>
      <c r="F17" s="772">
        <f t="shared" si="4"/>
        <v>45600</v>
      </c>
      <c r="G17" s="801">
        <v>196</v>
      </c>
      <c r="H17" s="802">
        <v>11172</v>
      </c>
      <c r="I17" s="803">
        <v>7</v>
      </c>
      <c r="J17" s="804">
        <v>209.72</v>
      </c>
      <c r="K17" s="805">
        <v>11954.04</v>
      </c>
      <c r="L17" s="778"/>
      <c r="M17" s="764"/>
      <c r="N17" s="764"/>
      <c r="O17" s="764"/>
      <c r="P17" s="764">
        <v>4</v>
      </c>
      <c r="Q17" s="764">
        <v>2</v>
      </c>
      <c r="R17" s="764">
        <v>5</v>
      </c>
      <c r="S17" s="778">
        <v>1</v>
      </c>
      <c r="T17" s="764"/>
      <c r="U17" s="764">
        <v>3</v>
      </c>
      <c r="V17" s="778"/>
      <c r="W17" s="764"/>
      <c r="X17" s="764">
        <v>2</v>
      </c>
      <c r="Y17" s="764">
        <v>4</v>
      </c>
      <c r="Z17" s="778">
        <v>10862</v>
      </c>
      <c r="AA17" s="779">
        <f t="shared" si="5"/>
        <v>1551.7142857142858</v>
      </c>
      <c r="AB17" s="780">
        <f t="shared" si="6"/>
        <v>1.9396428571428572</v>
      </c>
      <c r="AC17" s="781">
        <v>6</v>
      </c>
      <c r="AD17" s="782"/>
      <c r="AE17" s="782">
        <v>4</v>
      </c>
      <c r="AF17" s="782"/>
      <c r="AG17" s="767">
        <f t="shared" si="0"/>
        <v>12442.65392857143</v>
      </c>
      <c r="AH17" s="747">
        <f t="shared" si="1"/>
        <v>139.1</v>
      </c>
      <c r="AI17" s="783">
        <f t="shared" si="2"/>
        <v>17</v>
      </c>
      <c r="AJ17" s="122">
        <f t="shared" si="3"/>
        <v>13600</v>
      </c>
    </row>
    <row r="18" spans="1:36" s="122" customFormat="1" ht="24.75" customHeight="1">
      <c r="A18" s="797" t="s">
        <v>499</v>
      </c>
      <c r="B18" s="797">
        <v>2052997</v>
      </c>
      <c r="C18" s="798" t="s">
        <v>346</v>
      </c>
      <c r="D18" s="799">
        <v>150</v>
      </c>
      <c r="E18" s="800">
        <v>5</v>
      </c>
      <c r="F18" s="772">
        <f t="shared" si="4"/>
        <v>750</v>
      </c>
      <c r="G18" s="801">
        <v>130</v>
      </c>
      <c r="H18" s="802">
        <v>650</v>
      </c>
      <c r="I18" s="803">
        <v>7</v>
      </c>
      <c r="J18" s="804">
        <v>139.1</v>
      </c>
      <c r="K18" s="805">
        <v>695.5</v>
      </c>
      <c r="L18" s="778"/>
      <c r="M18" s="764">
        <v>1</v>
      </c>
      <c r="N18" s="764"/>
      <c r="O18" s="764">
        <v>1</v>
      </c>
      <c r="P18" s="764">
        <v>1</v>
      </c>
      <c r="Q18" s="764"/>
      <c r="R18" s="764">
        <v>1</v>
      </c>
      <c r="S18" s="778">
        <v>1</v>
      </c>
      <c r="T18" s="764"/>
      <c r="U18" s="764"/>
      <c r="V18" s="778"/>
      <c r="W18" s="764"/>
      <c r="X18" s="764">
        <v>1</v>
      </c>
      <c r="Y18" s="764">
        <v>1</v>
      </c>
      <c r="Z18" s="778">
        <v>492</v>
      </c>
      <c r="AA18" s="779">
        <f t="shared" si="5"/>
        <v>70.28571428571429</v>
      </c>
      <c r="AB18" s="780">
        <f t="shared" si="6"/>
        <v>0.46857142857142864</v>
      </c>
      <c r="AC18" s="781">
        <v>2</v>
      </c>
      <c r="AD18" s="782"/>
      <c r="AE18" s="782">
        <v>2</v>
      </c>
      <c r="AF18" s="782"/>
      <c r="AG18" s="767">
        <f t="shared" si="0"/>
        <v>571.7542857142857</v>
      </c>
      <c r="AH18" s="747">
        <f t="shared" si="1"/>
        <v>0</v>
      </c>
      <c r="AI18" s="783">
        <f t="shared" si="2"/>
        <v>6</v>
      </c>
      <c r="AJ18" s="122">
        <f t="shared" si="3"/>
        <v>900</v>
      </c>
    </row>
    <row r="19" spans="1:36" s="122" customFormat="1" ht="36.75" customHeight="1">
      <c r="A19" s="797" t="s">
        <v>503</v>
      </c>
      <c r="B19" s="797">
        <v>2144611</v>
      </c>
      <c r="C19" s="798" t="s">
        <v>347</v>
      </c>
      <c r="D19" s="799">
        <v>300</v>
      </c>
      <c r="E19" s="800">
        <v>9</v>
      </c>
      <c r="F19" s="772">
        <f t="shared" si="4"/>
        <v>2700</v>
      </c>
      <c r="G19" s="801">
        <v>288</v>
      </c>
      <c r="H19" s="802">
        <v>2592</v>
      </c>
      <c r="I19" s="803">
        <v>7</v>
      </c>
      <c r="J19" s="804">
        <v>308.16</v>
      </c>
      <c r="K19" s="805">
        <v>2773.44</v>
      </c>
      <c r="L19" s="778"/>
      <c r="M19" s="764"/>
      <c r="N19" s="764"/>
      <c r="O19" s="764"/>
      <c r="P19" s="764"/>
      <c r="Q19" s="764"/>
      <c r="R19" s="764"/>
      <c r="S19" s="778"/>
      <c r="T19" s="764"/>
      <c r="U19" s="764"/>
      <c r="V19" s="778"/>
      <c r="W19" s="764">
        <v>2</v>
      </c>
      <c r="X19" s="764"/>
      <c r="Y19" s="764"/>
      <c r="Z19" s="778">
        <v>547</v>
      </c>
      <c r="AA19" s="779">
        <f t="shared" si="5"/>
        <v>78.14285714285714</v>
      </c>
      <c r="AB19" s="780">
        <f t="shared" si="6"/>
        <v>0.2604761904761905</v>
      </c>
      <c r="AC19" s="781">
        <v>1</v>
      </c>
      <c r="AD19" s="782"/>
      <c r="AE19" s="782"/>
      <c r="AF19" s="782"/>
      <c r="AG19" s="767">
        <f t="shared" si="0"/>
        <v>628.4033333333333</v>
      </c>
      <c r="AH19" s="747">
        <f t="shared" si="1"/>
        <v>128.4</v>
      </c>
      <c r="AI19" s="783">
        <f t="shared" si="2"/>
        <v>2</v>
      </c>
      <c r="AJ19" s="122">
        <f t="shared" si="3"/>
        <v>600</v>
      </c>
    </row>
    <row r="20" spans="1:36" s="122" customFormat="1" ht="24.75" customHeight="1">
      <c r="A20" s="797" t="s">
        <v>506</v>
      </c>
      <c r="B20" s="797">
        <v>3183793</v>
      </c>
      <c r="C20" s="798" t="s">
        <v>348</v>
      </c>
      <c r="D20" s="799">
        <v>250</v>
      </c>
      <c r="E20" s="800">
        <v>2</v>
      </c>
      <c r="F20" s="772">
        <f t="shared" si="4"/>
        <v>500</v>
      </c>
      <c r="G20" s="801">
        <v>120</v>
      </c>
      <c r="H20" s="802">
        <v>240</v>
      </c>
      <c r="I20" s="803">
        <v>7</v>
      </c>
      <c r="J20" s="804">
        <v>128.4</v>
      </c>
      <c r="K20" s="805">
        <v>256.8</v>
      </c>
      <c r="L20" s="778"/>
      <c r="M20" s="764"/>
      <c r="N20" s="764"/>
      <c r="O20" s="764"/>
      <c r="P20" s="764">
        <v>1</v>
      </c>
      <c r="Q20" s="764"/>
      <c r="R20" s="764"/>
      <c r="S20" s="778"/>
      <c r="T20" s="764"/>
      <c r="U20" s="764"/>
      <c r="V20" s="778"/>
      <c r="W20" s="764"/>
      <c r="X20" s="764"/>
      <c r="Y20" s="764"/>
      <c r="Z20" s="778">
        <v>197</v>
      </c>
      <c r="AA20" s="779">
        <f t="shared" si="5"/>
        <v>28.142857142857142</v>
      </c>
      <c r="AB20" s="780">
        <f t="shared" si="6"/>
        <v>0.11257142857142857</v>
      </c>
      <c r="AC20" s="781">
        <v>0.4</v>
      </c>
      <c r="AD20" s="782"/>
      <c r="AE20" s="782">
        <v>1</v>
      </c>
      <c r="AF20" s="782"/>
      <c r="AG20" s="767">
        <f t="shared" si="0"/>
        <v>226.6554285714286</v>
      </c>
      <c r="AH20" s="747">
        <f t="shared" si="1"/>
        <v>98.44</v>
      </c>
      <c r="AI20" s="783">
        <f t="shared" si="2"/>
        <v>1</v>
      </c>
      <c r="AJ20" s="122">
        <f t="shared" si="3"/>
        <v>250</v>
      </c>
    </row>
    <row r="21" spans="1:36" s="122" customFormat="1" ht="24.75" customHeight="1">
      <c r="A21" s="797" t="s">
        <v>508</v>
      </c>
      <c r="B21" s="797"/>
      <c r="C21" s="798" t="s">
        <v>349</v>
      </c>
      <c r="D21" s="799">
        <v>300</v>
      </c>
      <c r="E21" s="800">
        <v>8</v>
      </c>
      <c r="F21" s="772">
        <f t="shared" si="4"/>
        <v>2400</v>
      </c>
      <c r="G21" s="801">
        <v>46</v>
      </c>
      <c r="H21" s="802">
        <v>368</v>
      </c>
      <c r="I21" s="803">
        <v>7</v>
      </c>
      <c r="J21" s="804">
        <v>49.22</v>
      </c>
      <c r="K21" s="805">
        <v>393.76</v>
      </c>
      <c r="L21" s="778"/>
      <c r="M21" s="764">
        <v>1</v>
      </c>
      <c r="N21" s="764"/>
      <c r="O21" s="764">
        <v>3</v>
      </c>
      <c r="P21" s="764">
        <v>2</v>
      </c>
      <c r="Q21" s="764"/>
      <c r="R21" s="764">
        <v>2</v>
      </c>
      <c r="S21" s="778"/>
      <c r="T21" s="764"/>
      <c r="U21" s="764"/>
      <c r="V21" s="778"/>
      <c r="W21" s="764">
        <v>1</v>
      </c>
      <c r="X21" s="764"/>
      <c r="Y21" s="764">
        <v>4</v>
      </c>
      <c r="Z21" s="778">
        <v>1638</v>
      </c>
      <c r="AA21" s="779">
        <f t="shared" si="5"/>
        <v>234</v>
      </c>
      <c r="AB21" s="780">
        <f t="shared" si="6"/>
        <v>0.78</v>
      </c>
      <c r="AC21" s="781">
        <v>3.1</v>
      </c>
      <c r="AD21" s="782"/>
      <c r="AE21" s="782">
        <v>1</v>
      </c>
      <c r="AF21" s="782"/>
      <c r="AG21" s="767">
        <f t="shared" si="0"/>
        <v>1888.8799999999999</v>
      </c>
      <c r="AH21" s="747">
        <f t="shared" si="1"/>
        <v>321</v>
      </c>
      <c r="AI21" s="783">
        <f t="shared" si="2"/>
        <v>9</v>
      </c>
      <c r="AJ21" s="122">
        <f t="shared" si="3"/>
        <v>2700</v>
      </c>
    </row>
    <row r="22" spans="1:36" s="122" customFormat="1" ht="24.75" customHeight="1">
      <c r="A22" s="806" t="s">
        <v>596</v>
      </c>
      <c r="B22" s="806">
        <v>2144620</v>
      </c>
      <c r="C22" s="807" t="s">
        <v>350</v>
      </c>
      <c r="D22" s="808">
        <v>250</v>
      </c>
      <c r="E22" s="809">
        <v>10</v>
      </c>
      <c r="F22" s="772">
        <f t="shared" si="4"/>
        <v>2500</v>
      </c>
      <c r="G22" s="810">
        <v>150</v>
      </c>
      <c r="H22" s="811">
        <v>1500</v>
      </c>
      <c r="I22" s="812">
        <v>7</v>
      </c>
      <c r="J22" s="813">
        <v>160.5</v>
      </c>
      <c r="K22" s="814">
        <v>1605</v>
      </c>
      <c r="L22" s="778"/>
      <c r="M22" s="764"/>
      <c r="N22" s="764">
        <v>1</v>
      </c>
      <c r="O22" s="764">
        <v>1</v>
      </c>
      <c r="P22" s="764">
        <v>2</v>
      </c>
      <c r="Q22" s="764"/>
      <c r="R22" s="764">
        <v>1</v>
      </c>
      <c r="S22" s="778"/>
      <c r="T22" s="764">
        <v>1</v>
      </c>
      <c r="U22" s="764">
        <v>1</v>
      </c>
      <c r="V22" s="778"/>
      <c r="W22" s="764"/>
      <c r="X22" s="764">
        <v>2</v>
      </c>
      <c r="Y22" s="764"/>
      <c r="Z22" s="778">
        <v>1310</v>
      </c>
      <c r="AA22" s="779">
        <f t="shared" si="5"/>
        <v>187.14285714285714</v>
      </c>
      <c r="AB22" s="780">
        <f t="shared" si="6"/>
        <v>0.7485714285714286</v>
      </c>
      <c r="AC22" s="781">
        <v>3</v>
      </c>
      <c r="AD22" s="782"/>
      <c r="AE22" s="782">
        <v>3</v>
      </c>
      <c r="AF22" s="782"/>
      <c r="AG22" s="767">
        <f t="shared" si="0"/>
        <v>1509.8914285714286</v>
      </c>
      <c r="AH22" s="747">
        <f t="shared" si="1"/>
        <v>0</v>
      </c>
      <c r="AI22" s="783">
        <f t="shared" si="2"/>
        <v>9</v>
      </c>
      <c r="AJ22" s="122">
        <f t="shared" si="3"/>
        <v>2250</v>
      </c>
    </row>
    <row r="23" spans="1:35" s="122" customFormat="1" ht="24.75" customHeight="1">
      <c r="A23" s="301"/>
      <c r="B23" s="301"/>
      <c r="F23" s="772">
        <f t="shared" si="4"/>
        <v>0</v>
      </c>
      <c r="G23" s="2"/>
      <c r="H23" s="2"/>
      <c r="I23" s="2"/>
      <c r="J23" s="2"/>
      <c r="K23" s="2"/>
      <c r="L23" s="778"/>
      <c r="M23" s="764"/>
      <c r="N23" s="764"/>
      <c r="O23" s="764"/>
      <c r="P23" s="764"/>
      <c r="Q23" s="764"/>
      <c r="R23" s="764"/>
      <c r="S23" s="778"/>
      <c r="T23" s="764"/>
      <c r="U23" s="764"/>
      <c r="V23" s="778"/>
      <c r="W23" s="764"/>
      <c r="X23" s="764"/>
      <c r="Y23" s="764"/>
      <c r="Z23" s="778"/>
      <c r="AA23" s="779"/>
      <c r="AB23" s="780" t="e">
        <f t="shared" si="6"/>
        <v>#DIV/0!</v>
      </c>
      <c r="AC23" s="781"/>
      <c r="AD23" s="782"/>
      <c r="AE23" s="782"/>
      <c r="AF23" s="782"/>
      <c r="AG23" s="767" t="e">
        <f t="shared" si="0"/>
        <v>#DIV/0!</v>
      </c>
      <c r="AH23" s="747">
        <f t="shared" si="1"/>
        <v>0</v>
      </c>
      <c r="AI23" s="783"/>
    </row>
    <row r="24" spans="1:36" s="122" customFormat="1" ht="24.75" customHeight="1" hidden="1">
      <c r="A24" s="301"/>
      <c r="B24" s="301"/>
      <c r="F24" s="772">
        <f t="shared" si="4"/>
        <v>0</v>
      </c>
      <c r="G24" s="2"/>
      <c r="H24" s="2"/>
      <c r="I24" s="2"/>
      <c r="J24" s="2"/>
      <c r="K24" s="815">
        <f>SUM(K4:K22)</f>
        <v>55785.73000000001</v>
      </c>
      <c r="L24" s="778"/>
      <c r="M24" s="764"/>
      <c r="N24" s="764"/>
      <c r="O24" s="764"/>
      <c r="P24" s="764"/>
      <c r="Q24" s="764"/>
      <c r="R24" s="764"/>
      <c r="S24" s="778"/>
      <c r="T24" s="764"/>
      <c r="U24" s="764"/>
      <c r="V24" s="778"/>
      <c r="W24" s="764"/>
      <c r="X24" s="764"/>
      <c r="Y24" s="764"/>
      <c r="Z24" s="778"/>
      <c r="AA24" s="779"/>
      <c r="AB24" s="780" t="e">
        <f t="shared" si="6"/>
        <v>#DIV/0!</v>
      </c>
      <c r="AC24" s="781" t="e">
        <f aca="true" t="shared" si="7" ref="AC24:AC30">AB24*3</f>
        <v>#DIV/0!</v>
      </c>
      <c r="AD24" s="782"/>
      <c r="AE24" s="782"/>
      <c r="AF24" s="782"/>
      <c r="AG24" s="767" t="e">
        <f t="shared" si="0"/>
        <v>#DIV/0!</v>
      </c>
      <c r="AH24" s="747">
        <f t="shared" si="1"/>
        <v>0</v>
      </c>
      <c r="AI24" s="783">
        <f aca="true" t="shared" si="8" ref="AI24:AI30">SUM(L24:X24)</f>
        <v>0</v>
      </c>
      <c r="AJ24" s="122">
        <f aca="true" t="shared" si="9" ref="AJ24:AJ30">AI24*D24</f>
        <v>0</v>
      </c>
    </row>
    <row r="25" spans="1:36" s="2" customFormat="1" ht="24.75" customHeight="1" hidden="1">
      <c r="A25" s="301"/>
      <c r="B25" s="301"/>
      <c r="F25" s="772">
        <f t="shared" si="4"/>
        <v>0</v>
      </c>
      <c r="L25" s="796"/>
      <c r="M25" s="794"/>
      <c r="N25" s="794"/>
      <c r="O25" s="794"/>
      <c r="P25" s="795"/>
      <c r="Q25" s="794"/>
      <c r="R25" s="794"/>
      <c r="S25" s="796"/>
      <c r="T25" s="794"/>
      <c r="U25" s="794"/>
      <c r="V25" s="796"/>
      <c r="W25" s="794"/>
      <c r="X25" s="794"/>
      <c r="Y25" s="794"/>
      <c r="Z25" s="796"/>
      <c r="AA25" s="779"/>
      <c r="AB25" s="780" t="e">
        <f t="shared" si="6"/>
        <v>#DIV/0!</v>
      </c>
      <c r="AC25" s="781" t="e">
        <f t="shared" si="7"/>
        <v>#DIV/0!</v>
      </c>
      <c r="AD25" s="782"/>
      <c r="AE25" s="782"/>
      <c r="AF25" s="782"/>
      <c r="AG25" s="767" t="e">
        <f t="shared" si="0"/>
        <v>#DIV/0!</v>
      </c>
      <c r="AH25" s="747">
        <f t="shared" si="1"/>
        <v>0</v>
      </c>
      <c r="AI25" s="783">
        <f t="shared" si="8"/>
        <v>0</v>
      </c>
      <c r="AJ25" s="122">
        <f t="shared" si="9"/>
        <v>0</v>
      </c>
    </row>
    <row r="26" spans="1:36" s="122" customFormat="1" ht="24.75" customHeight="1" hidden="1">
      <c r="A26" s="816"/>
      <c r="B26" s="816"/>
      <c r="C26" s="817"/>
      <c r="D26" s="818"/>
      <c r="E26" s="816"/>
      <c r="F26" s="772">
        <f t="shared" si="4"/>
        <v>0</v>
      </c>
      <c r="G26" s="819"/>
      <c r="H26" s="819"/>
      <c r="I26" s="819"/>
      <c r="J26" s="819"/>
      <c r="K26" s="819"/>
      <c r="L26" s="778"/>
      <c r="M26" s="764"/>
      <c r="N26" s="764"/>
      <c r="O26" s="764"/>
      <c r="P26" s="764"/>
      <c r="Q26" s="764"/>
      <c r="R26" s="764"/>
      <c r="S26" s="778"/>
      <c r="T26" s="764"/>
      <c r="U26" s="764"/>
      <c r="V26" s="778"/>
      <c r="W26" s="764"/>
      <c r="X26" s="764"/>
      <c r="Y26" s="764"/>
      <c r="Z26" s="778"/>
      <c r="AA26" s="779"/>
      <c r="AB26" s="780" t="e">
        <f t="shared" si="6"/>
        <v>#DIV/0!</v>
      </c>
      <c r="AC26" s="781" t="e">
        <f t="shared" si="7"/>
        <v>#DIV/0!</v>
      </c>
      <c r="AD26" s="782"/>
      <c r="AE26" s="782"/>
      <c r="AF26" s="782"/>
      <c r="AG26" s="767" t="e">
        <f t="shared" si="0"/>
        <v>#DIV/0!</v>
      </c>
      <c r="AH26" s="747">
        <f t="shared" si="1"/>
        <v>0</v>
      </c>
      <c r="AI26" s="783">
        <f t="shared" si="8"/>
        <v>0</v>
      </c>
      <c r="AJ26" s="122">
        <f t="shared" si="9"/>
        <v>0</v>
      </c>
    </row>
    <row r="27" spans="1:36" s="122" customFormat="1" ht="24.75" customHeight="1" hidden="1">
      <c r="A27" s="816"/>
      <c r="B27" s="816"/>
      <c r="C27" s="817"/>
      <c r="D27" s="818"/>
      <c r="E27" s="816"/>
      <c r="F27" s="772">
        <f t="shared" si="4"/>
        <v>0</v>
      </c>
      <c r="G27" s="819"/>
      <c r="H27" s="819"/>
      <c r="I27" s="819"/>
      <c r="J27" s="819"/>
      <c r="K27" s="819"/>
      <c r="L27" s="778"/>
      <c r="M27" s="764"/>
      <c r="N27" s="764"/>
      <c r="O27" s="764"/>
      <c r="P27" s="764"/>
      <c r="Q27" s="764"/>
      <c r="R27" s="764"/>
      <c r="S27" s="778"/>
      <c r="T27" s="764"/>
      <c r="U27" s="764"/>
      <c r="V27" s="778"/>
      <c r="W27" s="764"/>
      <c r="X27" s="764"/>
      <c r="Y27" s="764"/>
      <c r="Z27" s="778"/>
      <c r="AA27" s="779"/>
      <c r="AB27" s="780" t="e">
        <f t="shared" si="6"/>
        <v>#DIV/0!</v>
      </c>
      <c r="AC27" s="781" t="e">
        <f t="shared" si="7"/>
        <v>#DIV/0!</v>
      </c>
      <c r="AD27" s="782"/>
      <c r="AE27" s="782"/>
      <c r="AF27" s="782"/>
      <c r="AG27" s="767" t="e">
        <f t="shared" si="0"/>
        <v>#DIV/0!</v>
      </c>
      <c r="AH27" s="747">
        <f t="shared" si="1"/>
        <v>0</v>
      </c>
      <c r="AI27" s="783">
        <f t="shared" si="8"/>
        <v>0</v>
      </c>
      <c r="AJ27" s="122">
        <f t="shared" si="9"/>
        <v>0</v>
      </c>
    </row>
    <row r="28" spans="1:36" s="122" customFormat="1" ht="24.75" customHeight="1" hidden="1">
      <c r="A28" s="816"/>
      <c r="B28" s="816"/>
      <c r="C28" s="817"/>
      <c r="D28" s="818"/>
      <c r="E28" s="816"/>
      <c r="F28" s="772">
        <f t="shared" si="4"/>
        <v>0</v>
      </c>
      <c r="G28" s="819"/>
      <c r="H28" s="819"/>
      <c r="I28" s="819"/>
      <c r="J28" s="819"/>
      <c r="K28" s="819"/>
      <c r="L28" s="778"/>
      <c r="M28" s="764"/>
      <c r="N28" s="764"/>
      <c r="O28" s="764"/>
      <c r="P28" s="764"/>
      <c r="Q28" s="764"/>
      <c r="R28" s="764"/>
      <c r="S28" s="778"/>
      <c r="T28" s="764"/>
      <c r="U28" s="764"/>
      <c r="V28" s="778"/>
      <c r="W28" s="764"/>
      <c r="X28" s="764"/>
      <c r="Y28" s="764"/>
      <c r="Z28" s="778"/>
      <c r="AA28" s="779"/>
      <c r="AB28" s="780" t="e">
        <f t="shared" si="6"/>
        <v>#DIV/0!</v>
      </c>
      <c r="AC28" s="781" t="e">
        <f t="shared" si="7"/>
        <v>#DIV/0!</v>
      </c>
      <c r="AD28" s="782"/>
      <c r="AE28" s="782"/>
      <c r="AF28" s="782"/>
      <c r="AG28" s="767" t="e">
        <f t="shared" si="0"/>
        <v>#DIV/0!</v>
      </c>
      <c r="AH28" s="747">
        <f t="shared" si="1"/>
        <v>0</v>
      </c>
      <c r="AI28" s="783">
        <f t="shared" si="8"/>
        <v>0</v>
      </c>
      <c r="AJ28" s="122">
        <f t="shared" si="9"/>
        <v>0</v>
      </c>
    </row>
    <row r="29" spans="3:36" ht="66" customHeight="1" hidden="1">
      <c r="C29" s="753" t="s">
        <v>351</v>
      </c>
      <c r="D29" s="2"/>
      <c r="F29" s="772">
        <f t="shared" si="4"/>
        <v>0</v>
      </c>
      <c r="G29" s="820" t="s">
        <v>490</v>
      </c>
      <c r="L29" s="762"/>
      <c r="M29" s="763"/>
      <c r="N29" s="763"/>
      <c r="O29" s="763"/>
      <c r="P29" s="764"/>
      <c r="Q29" s="763"/>
      <c r="R29" s="763"/>
      <c r="S29" s="762"/>
      <c r="T29" s="763"/>
      <c r="U29" s="763"/>
      <c r="V29" s="762"/>
      <c r="W29" s="763"/>
      <c r="X29" s="763"/>
      <c r="Y29" s="794"/>
      <c r="Z29" s="762"/>
      <c r="AA29" s="779"/>
      <c r="AB29" s="780" t="e">
        <f t="shared" si="6"/>
        <v>#DIV/0!</v>
      </c>
      <c r="AC29" s="781" t="e">
        <f t="shared" si="7"/>
        <v>#DIV/0!</v>
      </c>
      <c r="AD29" s="782"/>
      <c r="AE29" s="782"/>
      <c r="AF29" s="782"/>
      <c r="AG29" s="767" t="e">
        <f t="shared" si="0"/>
        <v>#DIV/0!</v>
      </c>
      <c r="AH29" s="747">
        <f t="shared" si="1"/>
        <v>0</v>
      </c>
      <c r="AI29" s="783">
        <f t="shared" si="8"/>
        <v>0</v>
      </c>
      <c r="AJ29" s="122">
        <f t="shared" si="9"/>
        <v>0</v>
      </c>
    </row>
    <row r="30" spans="6:36" ht="22.5" customHeight="1" hidden="1">
      <c r="F30" s="772">
        <f t="shared" si="4"/>
        <v>0</v>
      </c>
      <c r="L30" s="762"/>
      <c r="M30" s="763"/>
      <c r="N30" s="763"/>
      <c r="O30" s="763"/>
      <c r="P30" s="764"/>
      <c r="Q30" s="763"/>
      <c r="R30" s="763"/>
      <c r="S30" s="762"/>
      <c r="T30" s="763"/>
      <c r="U30" s="763"/>
      <c r="V30" s="762"/>
      <c r="W30" s="763"/>
      <c r="X30" s="763"/>
      <c r="Y30" s="794"/>
      <c r="Z30" s="762"/>
      <c r="AA30" s="779"/>
      <c r="AB30" s="780" t="e">
        <f t="shared" si="6"/>
        <v>#DIV/0!</v>
      </c>
      <c r="AC30" s="781" t="e">
        <f t="shared" si="7"/>
        <v>#DIV/0!</v>
      </c>
      <c r="AD30" s="782"/>
      <c r="AE30" s="782"/>
      <c r="AF30" s="782"/>
      <c r="AG30" s="767" t="e">
        <f t="shared" si="0"/>
        <v>#DIV/0!</v>
      </c>
      <c r="AI30" s="783">
        <f t="shared" si="8"/>
        <v>0</v>
      </c>
      <c r="AJ30" s="122">
        <f t="shared" si="9"/>
        <v>0</v>
      </c>
    </row>
    <row r="31" spans="1:36" ht="39" customHeight="1">
      <c r="A31" s="755" t="s">
        <v>304</v>
      </c>
      <c r="B31" s="755"/>
      <c r="C31" s="756" t="s">
        <v>306</v>
      </c>
      <c r="D31" s="757" t="s">
        <v>307</v>
      </c>
      <c r="E31" s="758" t="s">
        <v>308</v>
      </c>
      <c r="F31" s="772"/>
      <c r="G31" s="760" t="s">
        <v>310</v>
      </c>
      <c r="H31" s="761" t="s">
        <v>517</v>
      </c>
      <c r="I31" s="760" t="s">
        <v>311</v>
      </c>
      <c r="J31" s="761" t="s">
        <v>312</v>
      </c>
      <c r="K31" s="760" t="s">
        <v>519</v>
      </c>
      <c r="L31" s="762"/>
      <c r="M31" s="763"/>
      <c r="N31" s="763"/>
      <c r="O31" s="763"/>
      <c r="P31" s="764"/>
      <c r="Q31" s="763"/>
      <c r="R31" s="763"/>
      <c r="S31" s="762"/>
      <c r="T31" s="763"/>
      <c r="U31" s="763"/>
      <c r="V31" s="762"/>
      <c r="W31" s="763"/>
      <c r="X31" s="763"/>
      <c r="Y31" s="794"/>
      <c r="Z31" s="762"/>
      <c r="AA31" s="779"/>
      <c r="AB31" s="780" t="e">
        <f t="shared" si="6"/>
        <v>#VALUE!</v>
      </c>
      <c r="AC31" s="781"/>
      <c r="AD31" s="782"/>
      <c r="AE31" s="782"/>
      <c r="AF31" s="782"/>
      <c r="AG31" s="767" t="e">
        <f t="shared" si="0"/>
        <v>#VALUE!</v>
      </c>
      <c r="AH31" s="747">
        <f t="shared" si="1"/>
        <v>0</v>
      </c>
      <c r="AI31" s="783"/>
      <c r="AJ31" s="122"/>
    </row>
    <row r="32" spans="1:36" s="122" customFormat="1" ht="24.75" customHeight="1">
      <c r="A32" s="768" t="s">
        <v>598</v>
      </c>
      <c r="B32" s="768">
        <v>3183807</v>
      </c>
      <c r="C32" s="769" t="s">
        <v>352</v>
      </c>
      <c r="D32" s="770">
        <v>400</v>
      </c>
      <c r="E32" s="771">
        <v>2</v>
      </c>
      <c r="F32" s="772">
        <f t="shared" si="4"/>
        <v>800</v>
      </c>
      <c r="G32" s="773">
        <v>177</v>
      </c>
      <c r="H32" s="774">
        <v>354</v>
      </c>
      <c r="I32" s="775">
        <v>7</v>
      </c>
      <c r="J32" s="776">
        <v>189.39</v>
      </c>
      <c r="K32" s="821">
        <v>378.78</v>
      </c>
      <c r="L32" s="778"/>
      <c r="M32" s="764"/>
      <c r="N32" s="764"/>
      <c r="O32" s="764">
        <v>1</v>
      </c>
      <c r="P32" s="764"/>
      <c r="Q32" s="764"/>
      <c r="R32" s="764"/>
      <c r="S32" s="778">
        <v>1</v>
      </c>
      <c r="T32" s="764"/>
      <c r="U32" s="764"/>
      <c r="V32" s="778"/>
      <c r="W32" s="764"/>
      <c r="X32" s="764"/>
      <c r="Y32" s="764"/>
      <c r="Z32" s="778">
        <v>543</v>
      </c>
      <c r="AA32" s="779">
        <f t="shared" si="5"/>
        <v>77.57142857142857</v>
      </c>
      <c r="AB32" s="780">
        <f t="shared" si="6"/>
        <v>0.19392857142857142</v>
      </c>
      <c r="AC32" s="781">
        <v>0.7</v>
      </c>
      <c r="AD32" s="782">
        <v>1</v>
      </c>
      <c r="AE32" s="782"/>
      <c r="AF32" s="782"/>
      <c r="AG32" s="767">
        <f t="shared" si="0"/>
        <v>623.4653571428572</v>
      </c>
      <c r="AH32" s="747">
        <f t="shared" si="1"/>
        <v>0</v>
      </c>
      <c r="AI32" s="783">
        <f>SUM(L32:X32)</f>
        <v>2</v>
      </c>
      <c r="AJ32" s="122">
        <f>AI32*D32</f>
        <v>800</v>
      </c>
    </row>
    <row r="33" spans="1:36" s="122" customFormat="1" ht="24.75" customHeight="1">
      <c r="A33" s="797" t="s">
        <v>676</v>
      </c>
      <c r="B33" s="797">
        <v>2055660</v>
      </c>
      <c r="C33" s="798" t="s">
        <v>353</v>
      </c>
      <c r="D33" s="799">
        <v>500</v>
      </c>
      <c r="E33" s="800">
        <v>2</v>
      </c>
      <c r="F33" s="772">
        <f t="shared" si="4"/>
        <v>1000</v>
      </c>
      <c r="G33" s="801">
        <v>119</v>
      </c>
      <c r="H33" s="802">
        <v>238</v>
      </c>
      <c r="I33" s="803">
        <v>7</v>
      </c>
      <c r="J33" s="804">
        <v>127.33</v>
      </c>
      <c r="K33" s="822">
        <v>254.66</v>
      </c>
      <c r="L33" s="778"/>
      <c r="M33" s="764"/>
      <c r="N33" s="764"/>
      <c r="O33" s="764"/>
      <c r="P33" s="764"/>
      <c r="Q33" s="764"/>
      <c r="R33" s="764">
        <v>1</v>
      </c>
      <c r="S33" s="778"/>
      <c r="T33" s="764"/>
      <c r="U33" s="764"/>
      <c r="V33" s="778"/>
      <c r="W33" s="764"/>
      <c r="X33" s="764"/>
      <c r="Y33" s="764"/>
      <c r="Z33" s="778">
        <v>347</v>
      </c>
      <c r="AA33" s="779">
        <f t="shared" si="5"/>
        <v>49.57142857142857</v>
      </c>
      <c r="AB33" s="780">
        <f t="shared" si="6"/>
        <v>0.09914285714285714</v>
      </c>
      <c r="AC33" s="781">
        <f>AB33*3</f>
        <v>0.29742857142857143</v>
      </c>
      <c r="AD33" s="782">
        <v>1</v>
      </c>
      <c r="AE33" s="782"/>
      <c r="AF33" s="782"/>
      <c r="AG33" s="767">
        <f t="shared" si="0"/>
        <v>397.96799999999996</v>
      </c>
      <c r="AH33" s="747">
        <f t="shared" si="1"/>
        <v>691.22</v>
      </c>
      <c r="AI33" s="783">
        <f>SUM(L33:X33)</f>
        <v>1</v>
      </c>
      <c r="AJ33" s="122">
        <f>AI33*D33</f>
        <v>500</v>
      </c>
    </row>
    <row r="34" spans="1:36" s="122" customFormat="1" ht="24.75" customHeight="1">
      <c r="A34" s="823" t="s">
        <v>678</v>
      </c>
      <c r="B34" s="824"/>
      <c r="C34" s="825" t="s">
        <v>354</v>
      </c>
      <c r="D34" s="826">
        <v>300</v>
      </c>
      <c r="E34" s="800">
        <v>3</v>
      </c>
      <c r="F34" s="772">
        <f t="shared" si="4"/>
        <v>900</v>
      </c>
      <c r="G34" s="801">
        <v>646</v>
      </c>
      <c r="H34" s="802">
        <v>1938</v>
      </c>
      <c r="I34" s="803">
        <v>7</v>
      </c>
      <c r="J34" s="804">
        <v>691.22</v>
      </c>
      <c r="K34" s="822">
        <v>2073.66</v>
      </c>
      <c r="L34" s="778"/>
      <c r="M34" s="764">
        <v>1</v>
      </c>
      <c r="N34" s="764"/>
      <c r="O34" s="764">
        <v>1</v>
      </c>
      <c r="P34" s="764">
        <v>1</v>
      </c>
      <c r="Q34" s="764">
        <v>1</v>
      </c>
      <c r="R34" s="764">
        <v>1</v>
      </c>
      <c r="S34" s="778"/>
      <c r="T34" s="764"/>
      <c r="U34" s="764"/>
      <c r="V34" s="778"/>
      <c r="W34" s="764"/>
      <c r="X34" s="764">
        <v>1</v>
      </c>
      <c r="Y34" s="764">
        <v>1</v>
      </c>
      <c r="Z34" s="778">
        <v>1026</v>
      </c>
      <c r="AA34" s="779">
        <f t="shared" si="5"/>
        <v>146.57142857142858</v>
      </c>
      <c r="AB34" s="780">
        <f t="shared" si="6"/>
        <v>0.4885714285714286</v>
      </c>
      <c r="AC34" s="781">
        <v>1.6</v>
      </c>
      <c r="AD34" s="782">
        <v>2</v>
      </c>
      <c r="AE34" s="782"/>
      <c r="AF34" s="782"/>
      <c r="AG34" s="767">
        <f t="shared" si="0"/>
        <v>1181.66</v>
      </c>
      <c r="AH34" s="747">
        <f t="shared" si="1"/>
        <v>0</v>
      </c>
      <c r="AI34" s="783">
        <f>SUM(L34:X34)</f>
        <v>6</v>
      </c>
      <c r="AJ34" s="122">
        <f>AI34*D34</f>
        <v>1800</v>
      </c>
    </row>
    <row r="35" spans="1:36" s="122" customFormat="1" ht="24.75" customHeight="1">
      <c r="A35" s="827" t="s">
        <v>681</v>
      </c>
      <c r="B35" s="827"/>
      <c r="C35" s="807" t="s">
        <v>355</v>
      </c>
      <c r="D35" s="828">
        <v>150</v>
      </c>
      <c r="E35" s="809">
        <v>2</v>
      </c>
      <c r="F35" s="772">
        <f t="shared" si="4"/>
        <v>300</v>
      </c>
      <c r="G35" s="829">
        <v>968</v>
      </c>
      <c r="H35" s="811">
        <v>1936</v>
      </c>
      <c r="I35" s="830">
        <v>7</v>
      </c>
      <c r="J35" s="813">
        <v>1035.76</v>
      </c>
      <c r="K35" s="831">
        <v>2071.52</v>
      </c>
      <c r="L35" s="778"/>
      <c r="M35" s="764"/>
      <c r="N35" s="764"/>
      <c r="O35" s="764"/>
      <c r="P35" s="764"/>
      <c r="Q35" s="764"/>
      <c r="R35" s="764"/>
      <c r="S35" s="778"/>
      <c r="T35" s="764"/>
      <c r="U35" s="764"/>
      <c r="V35" s="778"/>
      <c r="W35" s="764"/>
      <c r="X35" s="764"/>
      <c r="Y35" s="764"/>
      <c r="Z35" s="778"/>
      <c r="AA35" s="779"/>
      <c r="AB35" s="782"/>
      <c r="AC35" s="782"/>
      <c r="AD35" s="782"/>
      <c r="AE35" s="782"/>
      <c r="AF35" s="782"/>
      <c r="AG35" s="767">
        <f aca="true" t="shared" si="10" ref="AG35:AG66">SUM(L35:AC35)</f>
        <v>0</v>
      </c>
      <c r="AH35" s="747">
        <f t="shared" si="1"/>
        <v>0</v>
      </c>
      <c r="AI35" s="783">
        <f>SUM(L35:X35)</f>
        <v>0</v>
      </c>
      <c r="AJ35" s="122">
        <f>AI35*D35</f>
        <v>0</v>
      </c>
    </row>
    <row r="36" spans="1:35" s="122" customFormat="1" ht="30" customHeight="1">
      <c r="A36" s="832"/>
      <c r="B36" s="833"/>
      <c r="C36" s="834" t="s">
        <v>356</v>
      </c>
      <c r="D36" s="835" t="s">
        <v>357</v>
      </c>
      <c r="E36" s="833"/>
      <c r="F36" s="772"/>
      <c r="G36" s="836"/>
      <c r="H36" s="837"/>
      <c r="I36" s="837"/>
      <c r="J36" s="837"/>
      <c r="K36" s="837"/>
      <c r="L36" s="778"/>
      <c r="M36" s="764"/>
      <c r="N36" s="764"/>
      <c r="O36" s="764"/>
      <c r="P36" s="764"/>
      <c r="Q36" s="764"/>
      <c r="R36" s="764"/>
      <c r="S36" s="778"/>
      <c r="T36" s="764"/>
      <c r="U36" s="764"/>
      <c r="V36" s="778"/>
      <c r="W36" s="764"/>
      <c r="X36" s="764"/>
      <c r="Y36" s="764"/>
      <c r="Z36" s="778"/>
      <c r="AA36" s="779"/>
      <c r="AB36" s="782"/>
      <c r="AC36" s="782"/>
      <c r="AD36" s="782"/>
      <c r="AE36" s="782"/>
      <c r="AF36" s="782"/>
      <c r="AG36" s="767">
        <f t="shared" si="10"/>
        <v>0</v>
      </c>
      <c r="AH36" s="747">
        <f t="shared" si="1"/>
        <v>0</v>
      </c>
      <c r="AI36" s="783"/>
    </row>
    <row r="37" spans="1:35" s="122" customFormat="1" ht="24.75" customHeight="1">
      <c r="A37" s="823" t="s">
        <v>684</v>
      </c>
      <c r="B37" s="823"/>
      <c r="C37" s="769" t="s">
        <v>358</v>
      </c>
      <c r="D37" s="838" t="s">
        <v>359</v>
      </c>
      <c r="E37" s="771">
        <v>1</v>
      </c>
      <c r="F37" s="772" t="s">
        <v>360</v>
      </c>
      <c r="G37" s="839">
        <v>148</v>
      </c>
      <c r="H37" s="774">
        <v>148</v>
      </c>
      <c r="I37" s="840">
        <v>7</v>
      </c>
      <c r="J37" s="776">
        <v>158.36</v>
      </c>
      <c r="K37" s="841">
        <v>158.36</v>
      </c>
      <c r="L37" s="778"/>
      <c r="M37" s="764"/>
      <c r="N37" s="764"/>
      <c r="O37" s="764"/>
      <c r="P37" s="764"/>
      <c r="Q37" s="764"/>
      <c r="R37" s="764"/>
      <c r="S37" s="778"/>
      <c r="T37" s="764"/>
      <c r="U37" s="764"/>
      <c r="V37" s="778"/>
      <c r="W37" s="764"/>
      <c r="X37" s="764"/>
      <c r="Y37" s="764"/>
      <c r="Z37" s="778"/>
      <c r="AA37" s="779"/>
      <c r="AB37" s="782"/>
      <c r="AC37" s="782"/>
      <c r="AD37" s="782"/>
      <c r="AE37" s="782"/>
      <c r="AF37" s="782"/>
      <c r="AG37" s="767">
        <f t="shared" si="10"/>
        <v>0</v>
      </c>
      <c r="AH37" s="747">
        <f t="shared" si="1"/>
        <v>154.08</v>
      </c>
      <c r="AI37" s="783">
        <f>SUM(L37:X37)</f>
        <v>0</v>
      </c>
    </row>
    <row r="38" spans="1:35" s="122" customFormat="1" ht="24.75" customHeight="1">
      <c r="A38" s="797" t="s">
        <v>686</v>
      </c>
      <c r="B38" s="797">
        <v>2172623</v>
      </c>
      <c r="C38" s="798" t="s">
        <v>361</v>
      </c>
      <c r="D38" s="842" t="s">
        <v>359</v>
      </c>
      <c r="E38" s="800">
        <v>2</v>
      </c>
      <c r="F38" s="772" t="s">
        <v>362</v>
      </c>
      <c r="G38" s="801">
        <v>144</v>
      </c>
      <c r="H38" s="802">
        <v>288</v>
      </c>
      <c r="I38" s="803">
        <v>7</v>
      </c>
      <c r="J38" s="804">
        <v>154.08</v>
      </c>
      <c r="K38" s="822">
        <v>308.16</v>
      </c>
      <c r="L38" s="778"/>
      <c r="M38" s="764"/>
      <c r="N38" s="764"/>
      <c r="O38" s="764"/>
      <c r="P38" s="764">
        <v>1</v>
      </c>
      <c r="Q38" s="764"/>
      <c r="R38" s="764"/>
      <c r="S38" s="778"/>
      <c r="T38" s="764"/>
      <c r="U38" s="764"/>
      <c r="V38" s="778"/>
      <c r="W38" s="764">
        <v>1</v>
      </c>
      <c r="X38" s="764"/>
      <c r="Y38" s="764"/>
      <c r="Z38" s="778"/>
      <c r="AA38" s="779"/>
      <c r="AB38" s="782"/>
      <c r="AC38" s="782"/>
      <c r="AD38" s="782"/>
      <c r="AE38" s="782"/>
      <c r="AF38" s="782"/>
      <c r="AG38" s="767">
        <f t="shared" si="10"/>
        <v>2</v>
      </c>
      <c r="AH38" s="747">
        <f t="shared" si="1"/>
        <v>0</v>
      </c>
      <c r="AI38" s="783">
        <f>SUM(L38:X38)</f>
        <v>2</v>
      </c>
    </row>
    <row r="39" spans="1:35" s="122" customFormat="1" ht="24.75" customHeight="1">
      <c r="A39" s="823" t="s">
        <v>689</v>
      </c>
      <c r="B39" s="823"/>
      <c r="C39" s="798" t="s">
        <v>363</v>
      </c>
      <c r="D39" s="842" t="s">
        <v>364</v>
      </c>
      <c r="E39" s="800">
        <v>1</v>
      </c>
      <c r="F39" s="772" t="s">
        <v>365</v>
      </c>
      <c r="G39" s="801">
        <v>687</v>
      </c>
      <c r="H39" s="802">
        <v>687</v>
      </c>
      <c r="I39" s="803">
        <v>7</v>
      </c>
      <c r="J39" s="804">
        <v>735.09</v>
      </c>
      <c r="K39" s="822">
        <v>735.09</v>
      </c>
      <c r="L39" s="778"/>
      <c r="M39" s="764"/>
      <c r="N39" s="764"/>
      <c r="O39" s="764"/>
      <c r="P39" s="764"/>
      <c r="Q39" s="764"/>
      <c r="R39" s="764"/>
      <c r="S39" s="778"/>
      <c r="T39" s="764"/>
      <c r="U39" s="764"/>
      <c r="V39" s="778"/>
      <c r="W39" s="764">
        <v>1</v>
      </c>
      <c r="X39" s="764"/>
      <c r="Y39" s="764"/>
      <c r="Z39" s="778"/>
      <c r="AA39" s="779"/>
      <c r="AB39" s="782"/>
      <c r="AC39" s="782"/>
      <c r="AD39" s="782"/>
      <c r="AE39" s="782"/>
      <c r="AF39" s="782"/>
      <c r="AG39" s="767">
        <f t="shared" si="10"/>
        <v>1</v>
      </c>
      <c r="AH39" s="747">
        <f t="shared" si="1"/>
        <v>0</v>
      </c>
      <c r="AI39" s="783">
        <f>SUM(L39:X39)</f>
        <v>1</v>
      </c>
    </row>
    <row r="40" spans="1:35" s="122" customFormat="1" ht="24.75" customHeight="1">
      <c r="A40" s="797" t="s">
        <v>691</v>
      </c>
      <c r="B40" s="797"/>
      <c r="C40" s="798" t="s">
        <v>366</v>
      </c>
      <c r="D40" s="842" t="s">
        <v>367</v>
      </c>
      <c r="E40" s="800">
        <v>2</v>
      </c>
      <c r="F40" s="772" t="s">
        <v>368</v>
      </c>
      <c r="G40" s="801">
        <v>330</v>
      </c>
      <c r="H40" s="802">
        <v>660</v>
      </c>
      <c r="I40" s="803">
        <v>7</v>
      </c>
      <c r="J40" s="804">
        <v>353.1</v>
      </c>
      <c r="K40" s="822">
        <v>706.2</v>
      </c>
      <c r="L40" s="778"/>
      <c r="M40" s="764"/>
      <c r="N40" s="764"/>
      <c r="O40" s="764"/>
      <c r="P40" s="764"/>
      <c r="Q40" s="764"/>
      <c r="R40" s="764"/>
      <c r="S40" s="778"/>
      <c r="T40" s="764"/>
      <c r="U40" s="764"/>
      <c r="V40" s="778"/>
      <c r="W40" s="764"/>
      <c r="X40" s="764"/>
      <c r="Y40" s="764"/>
      <c r="Z40" s="778"/>
      <c r="AA40" s="779"/>
      <c r="AB40" s="782"/>
      <c r="AC40" s="782"/>
      <c r="AD40" s="782"/>
      <c r="AE40" s="782">
        <v>1</v>
      </c>
      <c r="AF40" s="782"/>
      <c r="AG40" s="767">
        <f t="shared" si="10"/>
        <v>0</v>
      </c>
      <c r="AH40" s="747">
        <f t="shared" si="1"/>
        <v>0</v>
      </c>
      <c r="AI40" s="783">
        <f>SUM(L40:X40)</f>
        <v>0</v>
      </c>
    </row>
    <row r="41" spans="1:35" s="122" customFormat="1" ht="24.75" customHeight="1">
      <c r="A41" s="824" t="s">
        <v>693</v>
      </c>
      <c r="B41" s="824"/>
      <c r="C41" s="807" t="s">
        <v>369</v>
      </c>
      <c r="D41" s="843" t="s">
        <v>370</v>
      </c>
      <c r="E41" s="809">
        <v>1</v>
      </c>
      <c r="F41" s="772" t="s">
        <v>371</v>
      </c>
      <c r="G41" s="829">
        <v>231</v>
      </c>
      <c r="H41" s="811">
        <v>231</v>
      </c>
      <c r="I41" s="830">
        <v>7</v>
      </c>
      <c r="J41" s="813">
        <v>247.17</v>
      </c>
      <c r="K41" s="831">
        <v>247.17</v>
      </c>
      <c r="L41" s="778"/>
      <c r="M41" s="764"/>
      <c r="N41" s="764"/>
      <c r="O41" s="764"/>
      <c r="P41" s="764"/>
      <c r="Q41" s="764"/>
      <c r="R41" s="764"/>
      <c r="S41" s="778"/>
      <c r="T41" s="764"/>
      <c r="U41" s="764"/>
      <c r="V41" s="778"/>
      <c r="W41" s="764"/>
      <c r="X41" s="764"/>
      <c r="Y41" s="764"/>
      <c r="Z41" s="778"/>
      <c r="AA41" s="779"/>
      <c r="AB41" s="782"/>
      <c r="AC41" s="782"/>
      <c r="AD41" s="782"/>
      <c r="AE41" s="782"/>
      <c r="AF41" s="782"/>
      <c r="AG41" s="767">
        <f t="shared" si="10"/>
        <v>0</v>
      </c>
      <c r="AH41" s="747">
        <f t="shared" si="1"/>
        <v>0</v>
      </c>
      <c r="AI41" s="783">
        <f>SUM(L41:X41)</f>
        <v>0</v>
      </c>
    </row>
    <row r="42" spans="1:35" s="122" customFormat="1" ht="30" customHeight="1">
      <c r="A42" s="832"/>
      <c r="B42" s="833"/>
      <c r="C42" s="834" t="s">
        <v>372</v>
      </c>
      <c r="D42" s="835" t="s">
        <v>357</v>
      </c>
      <c r="E42" s="833"/>
      <c r="F42" s="772"/>
      <c r="G42" s="837"/>
      <c r="H42" s="837"/>
      <c r="I42" s="837"/>
      <c r="J42" s="837"/>
      <c r="K42" s="837"/>
      <c r="L42" s="778"/>
      <c r="M42" s="764"/>
      <c r="N42" s="764"/>
      <c r="O42" s="764"/>
      <c r="P42" s="764"/>
      <c r="Q42" s="764"/>
      <c r="R42" s="764"/>
      <c r="S42" s="778"/>
      <c r="T42" s="764"/>
      <c r="U42" s="764"/>
      <c r="V42" s="778"/>
      <c r="W42" s="764"/>
      <c r="X42" s="764"/>
      <c r="Y42" s="764"/>
      <c r="Z42" s="778"/>
      <c r="AA42" s="779"/>
      <c r="AB42" s="782"/>
      <c r="AC42" s="782"/>
      <c r="AD42" s="782"/>
      <c r="AE42" s="782"/>
      <c r="AF42" s="782"/>
      <c r="AG42" s="767">
        <f t="shared" si="10"/>
        <v>0</v>
      </c>
      <c r="AH42" s="747">
        <f t="shared" si="1"/>
        <v>0</v>
      </c>
      <c r="AI42" s="783"/>
    </row>
    <row r="43" spans="1:35" s="122" customFormat="1" ht="24.75" customHeight="1">
      <c r="A43" s="823" t="s">
        <v>696</v>
      </c>
      <c r="B43" s="823"/>
      <c r="C43" s="769" t="s">
        <v>373</v>
      </c>
      <c r="D43" s="838" t="s">
        <v>374</v>
      </c>
      <c r="E43" s="771">
        <v>1</v>
      </c>
      <c r="F43" s="772" t="s">
        <v>375</v>
      </c>
      <c r="G43" s="839">
        <v>352</v>
      </c>
      <c r="H43" s="774">
        <v>352</v>
      </c>
      <c r="I43" s="840">
        <v>7</v>
      </c>
      <c r="J43" s="776">
        <v>376.64</v>
      </c>
      <c r="K43" s="841">
        <v>376.64</v>
      </c>
      <c r="L43" s="778"/>
      <c r="M43" s="764"/>
      <c r="N43" s="764"/>
      <c r="O43" s="764"/>
      <c r="P43" s="764"/>
      <c r="Q43" s="764"/>
      <c r="R43" s="764"/>
      <c r="S43" s="778"/>
      <c r="T43" s="764"/>
      <c r="U43" s="764"/>
      <c r="V43" s="778"/>
      <c r="W43" s="764">
        <v>1</v>
      </c>
      <c r="X43" s="764"/>
      <c r="Y43" s="764"/>
      <c r="Z43" s="778"/>
      <c r="AA43" s="779"/>
      <c r="AB43" s="782"/>
      <c r="AC43" s="782"/>
      <c r="AD43" s="782"/>
      <c r="AE43" s="782"/>
      <c r="AF43" s="782"/>
      <c r="AG43" s="767">
        <f t="shared" si="10"/>
        <v>1</v>
      </c>
      <c r="AH43" s="747">
        <f t="shared" si="1"/>
        <v>0</v>
      </c>
      <c r="AI43" s="783">
        <f aca="true" t="shared" si="11" ref="AI43:AI52">SUM(L43:X43)</f>
        <v>1</v>
      </c>
    </row>
    <row r="44" spans="1:35" s="122" customFormat="1" ht="24.75" customHeight="1">
      <c r="A44" s="797" t="s">
        <v>699</v>
      </c>
      <c r="B44" s="797"/>
      <c r="C44" s="798" t="s">
        <v>376</v>
      </c>
      <c r="D44" s="842" t="s">
        <v>374</v>
      </c>
      <c r="E44" s="800">
        <v>1</v>
      </c>
      <c r="F44" s="772" t="s">
        <v>375</v>
      </c>
      <c r="G44" s="801">
        <v>350</v>
      </c>
      <c r="H44" s="802">
        <v>350</v>
      </c>
      <c r="I44" s="803">
        <v>7</v>
      </c>
      <c r="J44" s="804">
        <v>374.5</v>
      </c>
      <c r="K44" s="822">
        <v>374.5</v>
      </c>
      <c r="L44" s="778"/>
      <c r="M44" s="764"/>
      <c r="N44" s="764"/>
      <c r="O44" s="764"/>
      <c r="P44" s="764"/>
      <c r="Q44" s="764"/>
      <c r="R44" s="764"/>
      <c r="S44" s="778"/>
      <c r="T44" s="764"/>
      <c r="U44" s="764"/>
      <c r="V44" s="778"/>
      <c r="W44" s="764">
        <v>1</v>
      </c>
      <c r="X44" s="764"/>
      <c r="Y44" s="764"/>
      <c r="Z44" s="778"/>
      <c r="AA44" s="779"/>
      <c r="AB44" s="782"/>
      <c r="AC44" s="782"/>
      <c r="AD44" s="782"/>
      <c r="AE44" s="782"/>
      <c r="AF44" s="782"/>
      <c r="AG44" s="767">
        <f t="shared" si="10"/>
        <v>1</v>
      </c>
      <c r="AH44" s="747">
        <f t="shared" si="1"/>
        <v>428</v>
      </c>
      <c r="AI44" s="783">
        <f t="shared" si="11"/>
        <v>1</v>
      </c>
    </row>
    <row r="45" spans="1:35" s="122" customFormat="1" ht="24.75" customHeight="1">
      <c r="A45" s="823" t="s">
        <v>701</v>
      </c>
      <c r="B45" s="823">
        <v>557897</v>
      </c>
      <c r="C45" s="798" t="s">
        <v>377</v>
      </c>
      <c r="D45" s="842" t="s">
        <v>359</v>
      </c>
      <c r="E45" s="800">
        <v>1</v>
      </c>
      <c r="F45" s="772" t="s">
        <v>360</v>
      </c>
      <c r="G45" s="801">
        <v>400</v>
      </c>
      <c r="H45" s="802">
        <v>400</v>
      </c>
      <c r="I45" s="803">
        <v>7</v>
      </c>
      <c r="J45" s="804">
        <v>428</v>
      </c>
      <c r="K45" s="822">
        <v>428</v>
      </c>
      <c r="L45" s="778"/>
      <c r="M45" s="764"/>
      <c r="N45" s="764"/>
      <c r="O45" s="764"/>
      <c r="P45" s="764">
        <v>1</v>
      </c>
      <c r="Q45" s="764"/>
      <c r="R45" s="764"/>
      <c r="S45" s="778"/>
      <c r="T45" s="764"/>
      <c r="U45" s="764"/>
      <c r="V45" s="778"/>
      <c r="W45" s="764">
        <v>1</v>
      </c>
      <c r="X45" s="764"/>
      <c r="Y45" s="764"/>
      <c r="Z45" s="778"/>
      <c r="AA45" s="779"/>
      <c r="AB45" s="782"/>
      <c r="AC45" s="782"/>
      <c r="AD45" s="782"/>
      <c r="AE45" s="782"/>
      <c r="AF45" s="782"/>
      <c r="AG45" s="767">
        <f t="shared" si="10"/>
        <v>2</v>
      </c>
      <c r="AH45" s="747">
        <f t="shared" si="1"/>
        <v>428</v>
      </c>
      <c r="AI45" s="783">
        <f t="shared" si="11"/>
        <v>2</v>
      </c>
    </row>
    <row r="46" spans="1:35" s="122" customFormat="1" ht="39.75" customHeight="1">
      <c r="A46" s="797" t="s">
        <v>704</v>
      </c>
      <c r="B46" s="797">
        <v>1333127</v>
      </c>
      <c r="C46" s="798" t="s">
        <v>378</v>
      </c>
      <c r="D46" s="842" t="s">
        <v>359</v>
      </c>
      <c r="E46" s="800">
        <v>1</v>
      </c>
      <c r="F46" s="772" t="s">
        <v>360</v>
      </c>
      <c r="G46" s="801">
        <v>400</v>
      </c>
      <c r="H46" s="802">
        <v>400</v>
      </c>
      <c r="I46" s="803">
        <v>7</v>
      </c>
      <c r="J46" s="804">
        <v>428</v>
      </c>
      <c r="K46" s="822">
        <v>428</v>
      </c>
      <c r="L46" s="778"/>
      <c r="M46" s="764"/>
      <c r="N46" s="764"/>
      <c r="O46" s="764"/>
      <c r="P46" s="764">
        <v>1</v>
      </c>
      <c r="Q46" s="764"/>
      <c r="R46" s="764"/>
      <c r="S46" s="778"/>
      <c r="T46" s="764"/>
      <c r="U46" s="764"/>
      <c r="V46" s="778"/>
      <c r="W46" s="764"/>
      <c r="X46" s="764"/>
      <c r="Y46" s="764"/>
      <c r="Z46" s="778"/>
      <c r="AA46" s="779"/>
      <c r="AB46" s="782"/>
      <c r="AC46" s="782"/>
      <c r="AD46" s="782"/>
      <c r="AE46" s="782"/>
      <c r="AF46" s="782"/>
      <c r="AG46" s="767">
        <f t="shared" si="10"/>
        <v>1</v>
      </c>
      <c r="AH46" s="747">
        <f t="shared" si="1"/>
        <v>0</v>
      </c>
      <c r="AI46" s="783">
        <f t="shared" si="11"/>
        <v>1</v>
      </c>
    </row>
    <row r="47" spans="1:35" s="122" customFormat="1" ht="24.75" customHeight="1">
      <c r="A47" s="823" t="s">
        <v>707</v>
      </c>
      <c r="B47" s="823"/>
      <c r="C47" s="844" t="s">
        <v>379</v>
      </c>
      <c r="D47" s="803" t="s">
        <v>380</v>
      </c>
      <c r="E47" s="800">
        <v>3</v>
      </c>
      <c r="F47" s="772" t="s">
        <v>381</v>
      </c>
      <c r="G47" s="801">
        <v>728</v>
      </c>
      <c r="H47" s="802">
        <v>2184</v>
      </c>
      <c r="I47" s="803">
        <v>7</v>
      </c>
      <c r="J47" s="804">
        <v>778.96</v>
      </c>
      <c r="K47" s="822">
        <v>2336.88</v>
      </c>
      <c r="L47" s="778"/>
      <c r="M47" s="764"/>
      <c r="N47" s="764"/>
      <c r="O47" s="764"/>
      <c r="P47" s="764"/>
      <c r="Q47" s="764"/>
      <c r="R47" s="764"/>
      <c r="S47" s="778"/>
      <c r="T47" s="764"/>
      <c r="U47" s="764"/>
      <c r="V47" s="778"/>
      <c r="W47" s="764"/>
      <c r="X47" s="764"/>
      <c r="Y47" s="764"/>
      <c r="Z47" s="778"/>
      <c r="AA47" s="779"/>
      <c r="AB47" s="782"/>
      <c r="AC47" s="782"/>
      <c r="AD47" s="782"/>
      <c r="AE47" s="782">
        <v>1</v>
      </c>
      <c r="AF47" s="782"/>
      <c r="AG47" s="767">
        <f t="shared" si="10"/>
        <v>0</v>
      </c>
      <c r="AH47" s="747">
        <f t="shared" si="1"/>
        <v>0</v>
      </c>
      <c r="AI47" s="783">
        <f t="shared" si="11"/>
        <v>0</v>
      </c>
    </row>
    <row r="48" spans="1:35" s="122" customFormat="1" ht="24.75" customHeight="1">
      <c r="A48" s="797" t="s">
        <v>709</v>
      </c>
      <c r="B48" s="824"/>
      <c r="C48" s="845" t="s">
        <v>382</v>
      </c>
      <c r="D48" s="790" t="s">
        <v>380</v>
      </c>
      <c r="E48" s="846">
        <v>3</v>
      </c>
      <c r="F48" s="772" t="s">
        <v>381</v>
      </c>
      <c r="G48" s="801">
        <v>806</v>
      </c>
      <c r="H48" s="802">
        <v>2418</v>
      </c>
      <c r="I48" s="803">
        <v>7</v>
      </c>
      <c r="J48" s="804">
        <v>862.42</v>
      </c>
      <c r="K48" s="822">
        <v>2587.26</v>
      </c>
      <c r="L48" s="778"/>
      <c r="M48" s="764"/>
      <c r="N48" s="764"/>
      <c r="O48" s="764"/>
      <c r="P48" s="764"/>
      <c r="Q48" s="764"/>
      <c r="R48" s="764"/>
      <c r="S48" s="778"/>
      <c r="T48" s="764"/>
      <c r="U48" s="764"/>
      <c r="V48" s="778"/>
      <c r="W48" s="764"/>
      <c r="X48" s="764"/>
      <c r="Y48" s="764"/>
      <c r="Z48" s="778"/>
      <c r="AA48" s="779"/>
      <c r="AB48" s="782"/>
      <c r="AC48" s="782"/>
      <c r="AD48" s="782"/>
      <c r="AE48" s="782">
        <v>1</v>
      </c>
      <c r="AF48" s="782"/>
      <c r="AG48" s="767">
        <f t="shared" si="10"/>
        <v>0</v>
      </c>
      <c r="AH48" s="747">
        <f t="shared" si="1"/>
        <v>0</v>
      </c>
      <c r="AI48" s="783">
        <f t="shared" si="11"/>
        <v>0</v>
      </c>
    </row>
    <row r="49" spans="1:35" s="122" customFormat="1" ht="24.75" customHeight="1">
      <c r="A49" s="823" t="s">
        <v>711</v>
      </c>
      <c r="B49" s="823"/>
      <c r="C49" s="798" t="s">
        <v>383</v>
      </c>
      <c r="D49" s="842" t="s">
        <v>374</v>
      </c>
      <c r="E49" s="800">
        <v>1</v>
      </c>
      <c r="F49" s="772" t="s">
        <v>360</v>
      </c>
      <c r="G49" s="801">
        <v>200</v>
      </c>
      <c r="H49" s="802">
        <v>200</v>
      </c>
      <c r="I49" s="803">
        <v>7</v>
      </c>
      <c r="J49" s="804">
        <v>214</v>
      </c>
      <c r="K49" s="822">
        <v>214</v>
      </c>
      <c r="L49" s="778"/>
      <c r="M49" s="764"/>
      <c r="N49" s="764"/>
      <c r="O49" s="764"/>
      <c r="P49" s="764"/>
      <c r="Q49" s="764"/>
      <c r="R49" s="764"/>
      <c r="S49" s="778"/>
      <c r="T49" s="764"/>
      <c r="U49" s="764"/>
      <c r="V49" s="778"/>
      <c r="W49" s="764"/>
      <c r="X49" s="764"/>
      <c r="Y49" s="764"/>
      <c r="Z49" s="778"/>
      <c r="AA49" s="779"/>
      <c r="AB49" s="782"/>
      <c r="AC49" s="782"/>
      <c r="AD49" s="782"/>
      <c r="AE49" s="782"/>
      <c r="AF49" s="782"/>
      <c r="AG49" s="767">
        <f t="shared" si="10"/>
        <v>0</v>
      </c>
      <c r="AH49" s="747">
        <f t="shared" si="1"/>
        <v>0</v>
      </c>
      <c r="AI49" s="783">
        <f t="shared" si="11"/>
        <v>0</v>
      </c>
    </row>
    <row r="50" spans="1:35" s="122" customFormat="1" ht="24.75" customHeight="1">
      <c r="A50" s="797" t="s">
        <v>713</v>
      </c>
      <c r="B50" s="797"/>
      <c r="C50" s="798" t="s">
        <v>384</v>
      </c>
      <c r="D50" s="842" t="s">
        <v>374</v>
      </c>
      <c r="E50" s="800">
        <v>1</v>
      </c>
      <c r="F50" s="772" t="s">
        <v>375</v>
      </c>
      <c r="G50" s="801">
        <v>200</v>
      </c>
      <c r="H50" s="802">
        <v>200</v>
      </c>
      <c r="I50" s="803">
        <v>7</v>
      </c>
      <c r="J50" s="804">
        <v>214</v>
      </c>
      <c r="K50" s="822">
        <v>214</v>
      </c>
      <c r="L50" s="778"/>
      <c r="M50" s="764"/>
      <c r="N50" s="764"/>
      <c r="O50" s="764"/>
      <c r="P50" s="764"/>
      <c r="Q50" s="764"/>
      <c r="R50" s="764"/>
      <c r="S50" s="778"/>
      <c r="T50" s="764"/>
      <c r="U50" s="764"/>
      <c r="V50" s="778"/>
      <c r="W50" s="764"/>
      <c r="X50" s="764"/>
      <c r="Y50" s="764"/>
      <c r="Z50" s="778"/>
      <c r="AA50" s="779"/>
      <c r="AB50" s="782"/>
      <c r="AC50" s="782"/>
      <c r="AD50" s="782"/>
      <c r="AE50" s="782"/>
      <c r="AF50" s="782"/>
      <c r="AG50" s="767">
        <f t="shared" si="10"/>
        <v>0</v>
      </c>
      <c r="AH50" s="747">
        <f t="shared" si="1"/>
        <v>0</v>
      </c>
      <c r="AI50" s="783">
        <f t="shared" si="11"/>
        <v>0</v>
      </c>
    </row>
    <row r="51" spans="1:35" s="122" customFormat="1" ht="24.75" customHeight="1">
      <c r="A51" s="823" t="s">
        <v>716</v>
      </c>
      <c r="B51" s="823"/>
      <c r="C51" s="798" t="s">
        <v>385</v>
      </c>
      <c r="D51" s="842" t="s">
        <v>386</v>
      </c>
      <c r="E51" s="800">
        <v>1</v>
      </c>
      <c r="F51" s="772" t="s">
        <v>387</v>
      </c>
      <c r="G51" s="801">
        <v>458</v>
      </c>
      <c r="H51" s="802">
        <v>458</v>
      </c>
      <c r="I51" s="803">
        <v>7</v>
      </c>
      <c r="J51" s="804">
        <v>490.06</v>
      </c>
      <c r="K51" s="822">
        <v>490.06</v>
      </c>
      <c r="L51" s="778"/>
      <c r="M51" s="764"/>
      <c r="N51" s="764"/>
      <c r="O51" s="764"/>
      <c r="P51" s="764"/>
      <c r="Q51" s="764"/>
      <c r="R51" s="764"/>
      <c r="S51" s="778"/>
      <c r="T51" s="764"/>
      <c r="U51" s="764"/>
      <c r="V51" s="778"/>
      <c r="W51" s="764"/>
      <c r="X51" s="764"/>
      <c r="Y51" s="764"/>
      <c r="Z51" s="778"/>
      <c r="AA51" s="779"/>
      <c r="AB51" s="782"/>
      <c r="AC51" s="782"/>
      <c r="AD51" s="782"/>
      <c r="AE51" s="782"/>
      <c r="AF51" s="782"/>
      <c r="AG51" s="767">
        <f t="shared" si="10"/>
        <v>0</v>
      </c>
      <c r="AH51" s="747">
        <f t="shared" si="1"/>
        <v>0</v>
      </c>
      <c r="AI51" s="783">
        <f t="shared" si="11"/>
        <v>0</v>
      </c>
    </row>
    <row r="52" spans="1:35" s="122" customFormat="1" ht="24.75" customHeight="1">
      <c r="A52" s="806" t="s">
        <v>718</v>
      </c>
      <c r="B52" s="806"/>
      <c r="C52" s="807" t="s">
        <v>388</v>
      </c>
      <c r="D52" s="847" t="s">
        <v>386</v>
      </c>
      <c r="E52" s="809">
        <v>1</v>
      </c>
      <c r="F52" s="772" t="s">
        <v>387</v>
      </c>
      <c r="G52" s="810">
        <v>458</v>
      </c>
      <c r="H52" s="811">
        <v>458</v>
      </c>
      <c r="I52" s="812">
        <v>7</v>
      </c>
      <c r="J52" s="813">
        <v>490.06</v>
      </c>
      <c r="K52" s="848">
        <v>490.06</v>
      </c>
      <c r="L52" s="778"/>
      <c r="M52" s="764"/>
      <c r="N52" s="764"/>
      <c r="O52" s="764"/>
      <c r="P52" s="764"/>
      <c r="Q52" s="764"/>
      <c r="R52" s="764"/>
      <c r="S52" s="778"/>
      <c r="T52" s="764"/>
      <c r="U52" s="764"/>
      <c r="V52" s="778"/>
      <c r="W52" s="764"/>
      <c r="X52" s="764"/>
      <c r="Y52" s="764"/>
      <c r="Z52" s="778"/>
      <c r="AA52" s="779"/>
      <c r="AB52" s="782"/>
      <c r="AC52" s="782"/>
      <c r="AD52" s="782"/>
      <c r="AE52" s="782"/>
      <c r="AF52" s="782"/>
      <c r="AG52" s="767">
        <f t="shared" si="10"/>
        <v>0</v>
      </c>
      <c r="AH52" s="747">
        <f t="shared" si="1"/>
        <v>0</v>
      </c>
      <c r="AI52" s="783">
        <f t="shared" si="11"/>
        <v>0</v>
      </c>
    </row>
    <row r="53" spans="1:35" s="122" customFormat="1" ht="19.5" customHeight="1">
      <c r="A53" s="816"/>
      <c r="B53" s="816"/>
      <c r="C53" s="817"/>
      <c r="D53" s="849"/>
      <c r="E53" s="816"/>
      <c r="F53" s="816"/>
      <c r="G53" s="819"/>
      <c r="H53" s="819"/>
      <c r="I53" s="819"/>
      <c r="J53" s="819"/>
      <c r="K53" s="819"/>
      <c r="L53" s="778"/>
      <c r="M53" s="764"/>
      <c r="N53" s="764"/>
      <c r="O53" s="764"/>
      <c r="P53" s="764"/>
      <c r="Q53" s="764"/>
      <c r="R53" s="764"/>
      <c r="S53" s="778"/>
      <c r="T53" s="764"/>
      <c r="U53" s="764"/>
      <c r="V53" s="778"/>
      <c r="W53" s="764"/>
      <c r="X53" s="764"/>
      <c r="Y53" s="764"/>
      <c r="Z53" s="778"/>
      <c r="AA53" s="779"/>
      <c r="AB53" s="782"/>
      <c r="AC53" s="782"/>
      <c r="AD53" s="782"/>
      <c r="AE53" s="782"/>
      <c r="AF53" s="782"/>
      <c r="AG53" s="767">
        <f t="shared" si="10"/>
        <v>0</v>
      </c>
      <c r="AH53" s="747">
        <f t="shared" si="1"/>
        <v>0</v>
      </c>
      <c r="AI53" s="783"/>
    </row>
    <row r="54" spans="1:36" s="122" customFormat="1" ht="19.5" customHeight="1" hidden="1">
      <c r="A54" s="816"/>
      <c r="B54" s="816"/>
      <c r="C54" s="817"/>
      <c r="D54" s="849"/>
      <c r="E54" s="816"/>
      <c r="F54" s="816"/>
      <c r="G54" s="819"/>
      <c r="H54" s="819"/>
      <c r="I54" s="819"/>
      <c r="J54" s="819"/>
      <c r="K54" s="850">
        <f>SUM(K43:K52,K37:K41,K32:K35)</f>
        <v>14873.000000000004</v>
      </c>
      <c r="L54" s="778"/>
      <c r="M54" s="764"/>
      <c r="N54" s="764"/>
      <c r="O54" s="764"/>
      <c r="P54" s="764"/>
      <c r="Q54" s="764"/>
      <c r="R54" s="764"/>
      <c r="S54" s="778"/>
      <c r="T54" s="764"/>
      <c r="U54" s="764"/>
      <c r="V54" s="778"/>
      <c r="W54" s="764"/>
      <c r="X54" s="764"/>
      <c r="Y54" s="764"/>
      <c r="Z54" s="778"/>
      <c r="AA54" s="779"/>
      <c r="AB54" s="782"/>
      <c r="AC54" s="782"/>
      <c r="AD54" s="782"/>
      <c r="AE54" s="782"/>
      <c r="AF54" s="782"/>
      <c r="AG54" s="767">
        <f t="shared" si="10"/>
        <v>0</v>
      </c>
      <c r="AH54" s="747">
        <f t="shared" si="1"/>
        <v>0</v>
      </c>
      <c r="AI54" s="783"/>
      <c r="AJ54" s="122">
        <f>AI54*D54</f>
        <v>0</v>
      </c>
    </row>
    <row r="55" spans="1:36" s="122" customFormat="1" ht="24.75" customHeight="1" hidden="1">
      <c r="A55" s="816"/>
      <c r="B55" s="816"/>
      <c r="C55" s="817"/>
      <c r="D55" s="849"/>
      <c r="E55" s="816"/>
      <c r="F55" s="816"/>
      <c r="G55" s="819"/>
      <c r="H55" s="819"/>
      <c r="I55" s="819"/>
      <c r="J55" s="819"/>
      <c r="K55" s="819"/>
      <c r="L55" s="778"/>
      <c r="M55" s="764"/>
      <c r="N55" s="764"/>
      <c r="O55" s="764"/>
      <c r="P55" s="764"/>
      <c r="Q55" s="764"/>
      <c r="R55" s="764"/>
      <c r="S55" s="778"/>
      <c r="T55" s="764"/>
      <c r="U55" s="764"/>
      <c r="V55" s="778"/>
      <c r="W55" s="764"/>
      <c r="X55" s="764"/>
      <c r="Y55" s="764"/>
      <c r="Z55" s="778"/>
      <c r="AA55" s="779"/>
      <c r="AB55" s="782"/>
      <c r="AC55" s="782"/>
      <c r="AD55" s="782"/>
      <c r="AE55" s="782"/>
      <c r="AF55" s="782"/>
      <c r="AG55" s="767">
        <f t="shared" si="10"/>
        <v>0</v>
      </c>
      <c r="AH55" s="747">
        <f t="shared" si="1"/>
        <v>0</v>
      </c>
      <c r="AI55" s="783"/>
      <c r="AJ55" s="122">
        <f>AI55*D55</f>
        <v>0</v>
      </c>
    </row>
    <row r="56" spans="1:35" s="122" customFormat="1" ht="29.25" customHeight="1">
      <c r="A56" s="744"/>
      <c r="B56" s="744"/>
      <c r="C56" s="753" t="s">
        <v>351</v>
      </c>
      <c r="D56" s="2"/>
      <c r="E56" s="745"/>
      <c r="F56" s="746"/>
      <c r="G56" s="820" t="s">
        <v>490</v>
      </c>
      <c r="H56" s="747"/>
      <c r="I56" s="747"/>
      <c r="J56" s="747"/>
      <c r="K56" s="747"/>
      <c r="L56" s="778"/>
      <c r="M56" s="764"/>
      <c r="N56" s="764"/>
      <c r="O56" s="764"/>
      <c r="P56" s="764"/>
      <c r="Q56" s="764"/>
      <c r="R56" s="764"/>
      <c r="S56" s="778"/>
      <c r="T56" s="764"/>
      <c r="U56" s="764"/>
      <c r="V56" s="778"/>
      <c r="W56" s="764"/>
      <c r="X56" s="764"/>
      <c r="Y56" s="764"/>
      <c r="Z56" s="778"/>
      <c r="AA56" s="779"/>
      <c r="AB56" s="782"/>
      <c r="AC56" s="782"/>
      <c r="AD56" s="782"/>
      <c r="AE56" s="782"/>
      <c r="AF56" s="782"/>
      <c r="AG56" s="767">
        <f t="shared" si="10"/>
        <v>0</v>
      </c>
      <c r="AH56" s="747">
        <f t="shared" si="1"/>
        <v>0</v>
      </c>
      <c r="AI56" s="783"/>
    </row>
    <row r="57" spans="1:35" s="122" customFormat="1" ht="23.25" customHeight="1">
      <c r="A57" s="744"/>
      <c r="B57" s="744"/>
      <c r="C57" s="744"/>
      <c r="D57" s="744"/>
      <c r="E57" s="745"/>
      <c r="F57" s="746"/>
      <c r="G57" s="747"/>
      <c r="H57" s="747"/>
      <c r="I57" s="747"/>
      <c r="J57" s="747"/>
      <c r="K57" s="747"/>
      <c r="L57" s="778"/>
      <c r="M57" s="764"/>
      <c r="N57" s="764"/>
      <c r="O57" s="764"/>
      <c r="P57" s="764"/>
      <c r="Q57" s="764"/>
      <c r="R57" s="764"/>
      <c r="S57" s="778"/>
      <c r="T57" s="764"/>
      <c r="U57" s="764"/>
      <c r="V57" s="778"/>
      <c r="W57" s="764"/>
      <c r="X57" s="764"/>
      <c r="Y57" s="764"/>
      <c r="Z57" s="778"/>
      <c r="AA57" s="779"/>
      <c r="AB57" s="782"/>
      <c r="AC57" s="782"/>
      <c r="AD57" s="782"/>
      <c r="AE57" s="782"/>
      <c r="AF57" s="782"/>
      <c r="AG57" s="767">
        <f t="shared" si="10"/>
        <v>0</v>
      </c>
      <c r="AH57" s="747"/>
      <c r="AI57" s="783"/>
    </row>
    <row r="58" spans="1:35" s="122" customFormat="1" ht="39" customHeight="1">
      <c r="A58" s="755" t="s">
        <v>304</v>
      </c>
      <c r="B58" s="755"/>
      <c r="C58" s="756" t="s">
        <v>306</v>
      </c>
      <c r="D58" s="757" t="s">
        <v>307</v>
      </c>
      <c r="E58" s="758" t="s">
        <v>308</v>
      </c>
      <c r="F58" s="759"/>
      <c r="G58" s="760" t="s">
        <v>310</v>
      </c>
      <c r="H58" s="761" t="s">
        <v>517</v>
      </c>
      <c r="I58" s="760" t="s">
        <v>311</v>
      </c>
      <c r="J58" s="761" t="s">
        <v>312</v>
      </c>
      <c r="K58" s="760" t="s">
        <v>519</v>
      </c>
      <c r="L58" s="778"/>
      <c r="M58" s="764"/>
      <c r="N58" s="764"/>
      <c r="O58" s="764"/>
      <c r="P58" s="764"/>
      <c r="Q58" s="764"/>
      <c r="R58" s="764"/>
      <c r="S58" s="778"/>
      <c r="T58" s="764"/>
      <c r="U58" s="764"/>
      <c r="V58" s="778"/>
      <c r="W58" s="764"/>
      <c r="X58" s="764"/>
      <c r="Y58" s="764"/>
      <c r="Z58" s="778"/>
      <c r="AA58" s="779"/>
      <c r="AB58" s="782"/>
      <c r="AC58" s="782"/>
      <c r="AD58" s="782"/>
      <c r="AE58" s="782"/>
      <c r="AF58" s="782"/>
      <c r="AG58" s="767">
        <f t="shared" si="10"/>
        <v>0</v>
      </c>
      <c r="AH58" s="747">
        <f t="shared" si="1"/>
        <v>0</v>
      </c>
      <c r="AI58" s="783"/>
    </row>
    <row r="59" spans="1:35" s="122" customFormat="1" ht="30" customHeight="1">
      <c r="A59" s="832"/>
      <c r="B59" s="833"/>
      <c r="C59" s="834" t="s">
        <v>389</v>
      </c>
      <c r="D59" s="835" t="s">
        <v>357</v>
      </c>
      <c r="E59" s="833"/>
      <c r="F59" s="833"/>
      <c r="G59" s="837"/>
      <c r="H59" s="837"/>
      <c r="I59" s="837"/>
      <c r="J59" s="837"/>
      <c r="K59" s="837"/>
      <c r="L59" s="778"/>
      <c r="M59" s="764"/>
      <c r="N59" s="764"/>
      <c r="O59" s="764"/>
      <c r="P59" s="764"/>
      <c r="Q59" s="764"/>
      <c r="R59" s="764"/>
      <c r="S59" s="778"/>
      <c r="T59" s="764"/>
      <c r="U59" s="764"/>
      <c r="V59" s="778"/>
      <c r="W59" s="764"/>
      <c r="X59" s="764"/>
      <c r="Y59" s="764"/>
      <c r="Z59" s="778"/>
      <c r="AA59" s="779"/>
      <c r="AB59" s="782"/>
      <c r="AC59" s="782"/>
      <c r="AD59" s="782"/>
      <c r="AE59" s="782"/>
      <c r="AF59" s="782"/>
      <c r="AG59" s="767">
        <f t="shared" si="10"/>
        <v>0</v>
      </c>
      <c r="AH59" s="747">
        <f t="shared" si="1"/>
        <v>0</v>
      </c>
      <c r="AI59" s="783"/>
    </row>
    <row r="60" spans="1:35" s="122" customFormat="1" ht="25.5" customHeight="1">
      <c r="A60" s="823" t="s">
        <v>721</v>
      </c>
      <c r="B60" s="823"/>
      <c r="C60" s="851" t="s">
        <v>390</v>
      </c>
      <c r="D60" s="840" t="s">
        <v>391</v>
      </c>
      <c r="E60" s="771">
        <v>30</v>
      </c>
      <c r="F60" s="852"/>
      <c r="G60" s="839">
        <v>40</v>
      </c>
      <c r="H60" s="774">
        <v>1200</v>
      </c>
      <c r="I60" s="840">
        <v>7</v>
      </c>
      <c r="J60" s="776">
        <v>42.8</v>
      </c>
      <c r="K60" s="841">
        <v>1284</v>
      </c>
      <c r="L60" s="778"/>
      <c r="M60" s="764"/>
      <c r="N60" s="764"/>
      <c r="O60" s="764">
        <v>1</v>
      </c>
      <c r="P60" s="764"/>
      <c r="Q60" s="764"/>
      <c r="R60" s="764"/>
      <c r="S60" s="778"/>
      <c r="T60" s="764"/>
      <c r="U60" s="764"/>
      <c r="V60" s="778"/>
      <c r="W60" s="764"/>
      <c r="X60" s="764"/>
      <c r="Y60" s="764"/>
      <c r="Z60" s="778"/>
      <c r="AA60" s="779"/>
      <c r="AB60" s="782"/>
      <c r="AC60" s="782"/>
      <c r="AD60" s="782"/>
      <c r="AE60" s="782">
        <v>1</v>
      </c>
      <c r="AF60" s="782"/>
      <c r="AG60" s="767">
        <f t="shared" si="10"/>
        <v>1</v>
      </c>
      <c r="AH60" s="747">
        <f t="shared" si="1"/>
        <v>492.2</v>
      </c>
      <c r="AI60" s="783">
        <f aca="true" t="shared" si="12" ref="AI60:AI70">SUM(L60:X60)</f>
        <v>1</v>
      </c>
    </row>
    <row r="61" spans="1:35" s="122" customFormat="1" ht="25.5" customHeight="1">
      <c r="A61" s="823" t="s">
        <v>724</v>
      </c>
      <c r="B61" s="823">
        <v>2054442</v>
      </c>
      <c r="C61" s="844" t="s">
        <v>392</v>
      </c>
      <c r="D61" s="803" t="s">
        <v>393</v>
      </c>
      <c r="E61" s="800">
        <v>45</v>
      </c>
      <c r="F61" s="853"/>
      <c r="G61" s="801">
        <v>92</v>
      </c>
      <c r="H61" s="802">
        <v>4140</v>
      </c>
      <c r="I61" s="803">
        <v>7</v>
      </c>
      <c r="J61" s="804">
        <v>98.44</v>
      </c>
      <c r="K61" s="822">
        <v>4429.8</v>
      </c>
      <c r="L61" s="778"/>
      <c r="M61" s="764"/>
      <c r="N61" s="764"/>
      <c r="O61" s="764">
        <v>2</v>
      </c>
      <c r="P61" s="764">
        <v>5</v>
      </c>
      <c r="Q61" s="764"/>
      <c r="R61" s="764">
        <v>4</v>
      </c>
      <c r="S61" s="778">
        <v>1</v>
      </c>
      <c r="T61" s="764"/>
      <c r="U61" s="764">
        <v>4</v>
      </c>
      <c r="V61" s="778"/>
      <c r="W61" s="764"/>
      <c r="X61" s="764"/>
      <c r="Y61" s="764">
        <v>5</v>
      </c>
      <c r="Z61" s="778"/>
      <c r="AA61" s="779"/>
      <c r="AB61" s="782"/>
      <c r="AC61" s="782"/>
      <c r="AD61" s="782"/>
      <c r="AE61" s="782">
        <v>4</v>
      </c>
      <c r="AF61" s="782"/>
      <c r="AG61" s="767">
        <f t="shared" si="10"/>
        <v>21</v>
      </c>
      <c r="AH61" s="747">
        <f t="shared" si="1"/>
        <v>0</v>
      </c>
      <c r="AI61" s="783">
        <f t="shared" si="12"/>
        <v>16</v>
      </c>
    </row>
    <row r="62" spans="1:35" s="122" customFormat="1" ht="25.5" customHeight="1">
      <c r="A62" s="823" t="s">
        <v>727</v>
      </c>
      <c r="B62" s="823"/>
      <c r="C62" s="844" t="s">
        <v>394</v>
      </c>
      <c r="D62" s="803" t="s">
        <v>395</v>
      </c>
      <c r="E62" s="800">
        <v>1</v>
      </c>
      <c r="F62" s="853"/>
      <c r="G62" s="801">
        <v>128</v>
      </c>
      <c r="H62" s="802">
        <v>128</v>
      </c>
      <c r="I62" s="803">
        <v>7</v>
      </c>
      <c r="J62" s="804">
        <v>136.96</v>
      </c>
      <c r="K62" s="822">
        <v>136.96</v>
      </c>
      <c r="L62" s="778"/>
      <c r="M62" s="764"/>
      <c r="N62" s="764"/>
      <c r="O62" s="764">
        <v>1</v>
      </c>
      <c r="P62" s="764"/>
      <c r="Q62" s="764"/>
      <c r="R62" s="764"/>
      <c r="S62" s="778"/>
      <c r="T62" s="764"/>
      <c r="U62" s="764"/>
      <c r="V62" s="778"/>
      <c r="W62" s="764"/>
      <c r="X62" s="764"/>
      <c r="Y62" s="764"/>
      <c r="Z62" s="778"/>
      <c r="AA62" s="779"/>
      <c r="AB62" s="782"/>
      <c r="AC62" s="782"/>
      <c r="AD62" s="782"/>
      <c r="AE62" s="782"/>
      <c r="AF62" s="782"/>
      <c r="AG62" s="767">
        <f t="shared" si="10"/>
        <v>1</v>
      </c>
      <c r="AH62" s="747">
        <f t="shared" si="1"/>
        <v>0</v>
      </c>
      <c r="AI62" s="783">
        <f t="shared" si="12"/>
        <v>1</v>
      </c>
    </row>
    <row r="63" spans="1:35" s="122" customFormat="1" ht="25.5" customHeight="1">
      <c r="A63" s="797" t="s">
        <v>730</v>
      </c>
      <c r="B63" s="797"/>
      <c r="C63" s="844" t="s">
        <v>396</v>
      </c>
      <c r="D63" s="803" t="s">
        <v>397</v>
      </c>
      <c r="E63" s="800">
        <v>10</v>
      </c>
      <c r="F63" s="853"/>
      <c r="G63" s="801">
        <v>335</v>
      </c>
      <c r="H63" s="802">
        <v>3350</v>
      </c>
      <c r="I63" s="803">
        <v>7</v>
      </c>
      <c r="J63" s="804">
        <v>358.45</v>
      </c>
      <c r="K63" s="822">
        <v>3584.5</v>
      </c>
      <c r="L63" s="778"/>
      <c r="M63" s="764">
        <v>1</v>
      </c>
      <c r="N63" s="764"/>
      <c r="O63" s="764"/>
      <c r="P63" s="764"/>
      <c r="Q63" s="764"/>
      <c r="R63" s="764">
        <v>1</v>
      </c>
      <c r="S63" s="778"/>
      <c r="T63" s="764"/>
      <c r="U63" s="764"/>
      <c r="V63" s="778"/>
      <c r="W63" s="764"/>
      <c r="X63" s="764">
        <v>1</v>
      </c>
      <c r="Y63" s="764"/>
      <c r="Z63" s="778"/>
      <c r="AA63" s="779"/>
      <c r="AB63" s="782"/>
      <c r="AC63" s="782"/>
      <c r="AD63" s="782"/>
      <c r="AE63" s="782">
        <v>1</v>
      </c>
      <c r="AF63" s="782"/>
      <c r="AG63" s="767">
        <f t="shared" si="10"/>
        <v>3</v>
      </c>
      <c r="AH63" s="747">
        <f t="shared" si="1"/>
        <v>0</v>
      </c>
      <c r="AI63" s="783">
        <f t="shared" si="12"/>
        <v>3</v>
      </c>
    </row>
    <row r="64" spans="1:35" s="122" customFormat="1" ht="25.5" customHeight="1">
      <c r="A64" s="823" t="s">
        <v>733</v>
      </c>
      <c r="B64" s="823"/>
      <c r="C64" s="844" t="s">
        <v>398</v>
      </c>
      <c r="D64" s="803" t="s">
        <v>399</v>
      </c>
      <c r="E64" s="800">
        <v>1</v>
      </c>
      <c r="F64" s="853"/>
      <c r="G64" s="801">
        <v>528</v>
      </c>
      <c r="H64" s="802">
        <v>528</v>
      </c>
      <c r="I64" s="803">
        <v>22</v>
      </c>
      <c r="J64" s="804">
        <v>644.16</v>
      </c>
      <c r="K64" s="822">
        <v>644.16</v>
      </c>
      <c r="L64" s="778"/>
      <c r="M64" s="764"/>
      <c r="N64" s="764"/>
      <c r="O64" s="764"/>
      <c r="P64" s="764"/>
      <c r="Q64" s="764"/>
      <c r="R64" s="764"/>
      <c r="S64" s="778"/>
      <c r="T64" s="764"/>
      <c r="U64" s="764"/>
      <c r="V64" s="778"/>
      <c r="W64" s="764"/>
      <c r="X64" s="764"/>
      <c r="Y64" s="764"/>
      <c r="Z64" s="778"/>
      <c r="AA64" s="779"/>
      <c r="AB64" s="782"/>
      <c r="AC64" s="782"/>
      <c r="AD64" s="782"/>
      <c r="AE64" s="782"/>
      <c r="AF64" s="782"/>
      <c r="AG64" s="767">
        <f t="shared" si="10"/>
        <v>0</v>
      </c>
      <c r="AH64" s="747">
        <f t="shared" si="1"/>
        <v>485.56</v>
      </c>
      <c r="AI64" s="783">
        <f t="shared" si="12"/>
        <v>0</v>
      </c>
    </row>
    <row r="65" spans="1:35" s="122" customFormat="1" ht="25.5" customHeight="1">
      <c r="A65" s="797" t="s">
        <v>736</v>
      </c>
      <c r="B65" s="797"/>
      <c r="C65" s="844" t="s">
        <v>400</v>
      </c>
      <c r="D65" s="803" t="s">
        <v>621</v>
      </c>
      <c r="E65" s="800">
        <v>4</v>
      </c>
      <c r="F65" s="853"/>
      <c r="G65" s="801">
        <v>398</v>
      </c>
      <c r="H65" s="802">
        <v>1592</v>
      </c>
      <c r="I65" s="803">
        <v>22</v>
      </c>
      <c r="J65" s="804">
        <v>485.56</v>
      </c>
      <c r="K65" s="822">
        <v>1942.24</v>
      </c>
      <c r="L65" s="778"/>
      <c r="M65" s="764"/>
      <c r="N65" s="764"/>
      <c r="O65" s="764"/>
      <c r="P65" s="764">
        <v>1</v>
      </c>
      <c r="Q65" s="764"/>
      <c r="R65" s="764"/>
      <c r="S65" s="778"/>
      <c r="T65" s="764"/>
      <c r="U65" s="764"/>
      <c r="V65" s="778"/>
      <c r="W65" s="764"/>
      <c r="X65" s="764"/>
      <c r="Y65" s="764"/>
      <c r="Z65" s="778"/>
      <c r="AA65" s="779"/>
      <c r="AB65" s="782"/>
      <c r="AC65" s="782"/>
      <c r="AD65" s="782"/>
      <c r="AE65" s="782"/>
      <c r="AF65" s="782"/>
      <c r="AG65" s="767">
        <f t="shared" si="10"/>
        <v>1</v>
      </c>
      <c r="AH65" s="747">
        <f t="shared" si="1"/>
        <v>0</v>
      </c>
      <c r="AI65" s="783">
        <f t="shared" si="12"/>
        <v>1</v>
      </c>
    </row>
    <row r="66" spans="1:35" s="122" customFormat="1" ht="25.5" customHeight="1">
      <c r="A66" s="823" t="s">
        <v>739</v>
      </c>
      <c r="B66" s="823"/>
      <c r="C66" s="844" t="s">
        <v>401</v>
      </c>
      <c r="D66" s="803" t="s">
        <v>395</v>
      </c>
      <c r="E66" s="800">
        <v>11</v>
      </c>
      <c r="F66" s="853"/>
      <c r="G66" s="801">
        <v>103</v>
      </c>
      <c r="H66" s="802">
        <v>1133</v>
      </c>
      <c r="I66" s="803">
        <v>7</v>
      </c>
      <c r="J66" s="804">
        <v>110.21</v>
      </c>
      <c r="K66" s="822">
        <v>1212.31</v>
      </c>
      <c r="L66" s="778"/>
      <c r="M66" s="764"/>
      <c r="N66" s="764"/>
      <c r="O66" s="764"/>
      <c r="P66" s="764"/>
      <c r="Q66" s="764"/>
      <c r="R66" s="764"/>
      <c r="S66" s="778"/>
      <c r="T66" s="764"/>
      <c r="U66" s="764"/>
      <c r="V66" s="778"/>
      <c r="W66" s="764"/>
      <c r="X66" s="764"/>
      <c r="Y66" s="764"/>
      <c r="Z66" s="778"/>
      <c r="AA66" s="779"/>
      <c r="AB66" s="782"/>
      <c r="AC66" s="782"/>
      <c r="AD66" s="782"/>
      <c r="AE66" s="782"/>
      <c r="AF66" s="782"/>
      <c r="AG66" s="767">
        <f t="shared" si="10"/>
        <v>0</v>
      </c>
      <c r="AH66" s="747">
        <f t="shared" si="1"/>
        <v>0</v>
      </c>
      <c r="AI66" s="783">
        <f t="shared" si="12"/>
        <v>0</v>
      </c>
    </row>
    <row r="67" spans="1:35" s="122" customFormat="1" ht="25.5" customHeight="1">
      <c r="A67" s="797" t="s">
        <v>741</v>
      </c>
      <c r="B67" s="797"/>
      <c r="C67" s="844" t="s">
        <v>402</v>
      </c>
      <c r="D67" s="803" t="s">
        <v>403</v>
      </c>
      <c r="E67" s="800">
        <v>9</v>
      </c>
      <c r="F67" s="853"/>
      <c r="G67" s="801">
        <v>1750</v>
      </c>
      <c r="H67" s="802">
        <v>15750</v>
      </c>
      <c r="I67" s="803">
        <v>7</v>
      </c>
      <c r="J67" s="804">
        <v>1872.5</v>
      </c>
      <c r="K67" s="822">
        <v>16852.5</v>
      </c>
      <c r="L67" s="778"/>
      <c r="M67" s="764"/>
      <c r="N67" s="764"/>
      <c r="O67" s="764"/>
      <c r="P67" s="764"/>
      <c r="Q67" s="764"/>
      <c r="R67" s="764"/>
      <c r="S67" s="778"/>
      <c r="T67" s="764"/>
      <c r="U67" s="764"/>
      <c r="V67" s="778"/>
      <c r="W67" s="764"/>
      <c r="X67" s="764"/>
      <c r="Y67" s="764">
        <v>1</v>
      </c>
      <c r="Z67" s="778"/>
      <c r="AA67" s="779"/>
      <c r="AB67" s="782"/>
      <c r="AC67" s="782"/>
      <c r="AD67" s="782"/>
      <c r="AE67" s="782">
        <v>1</v>
      </c>
      <c r="AF67" s="782"/>
      <c r="AG67" s="767">
        <f>SUM(L67:AC67)</f>
        <v>1</v>
      </c>
      <c r="AH67" s="747">
        <f t="shared" si="1"/>
        <v>0</v>
      </c>
      <c r="AI67" s="783">
        <f t="shared" si="12"/>
        <v>0</v>
      </c>
    </row>
    <row r="68" spans="1:35" s="122" customFormat="1" ht="25.5" customHeight="1">
      <c r="A68" s="823" t="s">
        <v>743</v>
      </c>
      <c r="B68" s="823"/>
      <c r="C68" s="844" t="s">
        <v>404</v>
      </c>
      <c r="D68" s="803" t="s">
        <v>405</v>
      </c>
      <c r="E68" s="800">
        <v>2</v>
      </c>
      <c r="F68" s="853"/>
      <c r="G68" s="801">
        <v>1845</v>
      </c>
      <c r="H68" s="802">
        <v>3690</v>
      </c>
      <c r="I68" s="803">
        <v>22</v>
      </c>
      <c r="J68" s="804">
        <v>2250.9</v>
      </c>
      <c r="K68" s="822">
        <v>4501.8</v>
      </c>
      <c r="L68" s="778"/>
      <c r="M68" s="764"/>
      <c r="N68" s="764"/>
      <c r="O68" s="764"/>
      <c r="P68" s="764"/>
      <c r="Q68" s="764"/>
      <c r="R68" s="764"/>
      <c r="S68" s="778"/>
      <c r="T68" s="764"/>
      <c r="U68" s="764"/>
      <c r="V68" s="778"/>
      <c r="W68" s="764"/>
      <c r="X68" s="764"/>
      <c r="Y68" s="764"/>
      <c r="Z68" s="778"/>
      <c r="AA68" s="779"/>
      <c r="AB68" s="782"/>
      <c r="AC68" s="782"/>
      <c r="AD68" s="782"/>
      <c r="AE68" s="782"/>
      <c r="AF68" s="782"/>
      <c r="AG68" s="767">
        <f>SUM(L68:AC68)</f>
        <v>0</v>
      </c>
      <c r="AH68" s="747">
        <f>P69*J69</f>
        <v>0</v>
      </c>
      <c r="AI68" s="783">
        <f t="shared" si="12"/>
        <v>0</v>
      </c>
    </row>
    <row r="69" spans="1:35" s="122" customFormat="1" ht="25.5" customHeight="1">
      <c r="A69" s="823" t="s">
        <v>745</v>
      </c>
      <c r="B69" s="823"/>
      <c r="C69" s="854" t="s">
        <v>406</v>
      </c>
      <c r="D69" s="842" t="s">
        <v>407</v>
      </c>
      <c r="E69" s="800">
        <v>1</v>
      </c>
      <c r="F69" s="853"/>
      <c r="G69" s="801">
        <v>137</v>
      </c>
      <c r="H69" s="802">
        <v>137</v>
      </c>
      <c r="I69" s="803">
        <v>7</v>
      </c>
      <c r="J69" s="804">
        <v>146.59</v>
      </c>
      <c r="K69" s="822">
        <v>146.59</v>
      </c>
      <c r="L69" s="778"/>
      <c r="M69" s="764"/>
      <c r="N69" s="764"/>
      <c r="O69" s="764"/>
      <c r="P69" s="764"/>
      <c r="Q69" s="764"/>
      <c r="R69" s="764"/>
      <c r="S69" s="778"/>
      <c r="T69" s="764"/>
      <c r="U69" s="764"/>
      <c r="V69" s="778"/>
      <c r="W69" s="764"/>
      <c r="X69" s="764"/>
      <c r="Y69" s="764"/>
      <c r="Z69" s="778"/>
      <c r="AA69" s="779"/>
      <c r="AB69" s="782"/>
      <c r="AC69" s="782"/>
      <c r="AD69" s="782"/>
      <c r="AE69" s="782"/>
      <c r="AF69" s="782"/>
      <c r="AG69" s="767">
        <f>SUM(L69:AC69)</f>
        <v>0</v>
      </c>
      <c r="AH69" s="747">
        <f>P70*J70</f>
        <v>0</v>
      </c>
      <c r="AI69" s="783">
        <f t="shared" si="12"/>
        <v>0</v>
      </c>
    </row>
    <row r="70" spans="1:35" s="122" customFormat="1" ht="25.5" customHeight="1">
      <c r="A70" s="806" t="s">
        <v>747</v>
      </c>
      <c r="B70" s="806"/>
      <c r="C70" s="855" t="s">
        <v>408</v>
      </c>
      <c r="D70" s="856" t="s">
        <v>409</v>
      </c>
      <c r="E70" s="809">
        <v>2</v>
      </c>
      <c r="F70" s="857"/>
      <c r="G70" s="810">
        <v>37</v>
      </c>
      <c r="H70" s="811">
        <v>74</v>
      </c>
      <c r="I70" s="812">
        <v>7</v>
      </c>
      <c r="J70" s="813">
        <v>39.59</v>
      </c>
      <c r="K70" s="848">
        <v>79.18</v>
      </c>
      <c r="L70" s="778"/>
      <c r="M70" s="764"/>
      <c r="N70" s="764"/>
      <c r="O70" s="764">
        <v>1</v>
      </c>
      <c r="P70" s="764"/>
      <c r="Q70" s="764"/>
      <c r="R70" s="764"/>
      <c r="S70" s="778"/>
      <c r="T70" s="764"/>
      <c r="U70" s="764"/>
      <c r="V70" s="778">
        <v>1</v>
      </c>
      <c r="W70" s="764"/>
      <c r="X70" s="764"/>
      <c r="Y70" s="764"/>
      <c r="Z70" s="778"/>
      <c r="AA70" s="779"/>
      <c r="AB70" s="782"/>
      <c r="AC70" s="782"/>
      <c r="AD70" s="782"/>
      <c r="AE70" s="782"/>
      <c r="AF70" s="782">
        <v>1</v>
      </c>
      <c r="AG70" s="767">
        <f>SUM(L70:AC70)</f>
        <v>2</v>
      </c>
      <c r="AH70" s="747">
        <f>P71*J71</f>
        <v>0</v>
      </c>
      <c r="AI70" s="783">
        <f t="shared" si="12"/>
        <v>2</v>
      </c>
    </row>
    <row r="71" spans="1:34" ht="22.5" customHeight="1">
      <c r="A71" s="301"/>
      <c r="B71" s="301"/>
      <c r="C71" s="2"/>
      <c r="D71" s="2"/>
      <c r="E71" s="2"/>
      <c r="F71" s="115"/>
      <c r="J71" s="858"/>
      <c r="K71" s="858"/>
      <c r="AH71" s="747">
        <f>SUM(AH3:AH70)</f>
        <v>9602.61</v>
      </c>
    </row>
    <row r="72" spans="1:11" ht="22.5" customHeight="1">
      <c r="A72" s="301"/>
      <c r="B72" s="301" t="s">
        <v>410</v>
      </c>
      <c r="C72" s="2"/>
      <c r="D72" s="2"/>
      <c r="E72" s="2"/>
      <c r="F72" s="115"/>
      <c r="H72" s="859">
        <f>SUM(H60:H70,H43:H52,H37:H41,H32:H35,H4:H22)</f>
        <v>97758.2</v>
      </c>
      <c r="J72" s="858"/>
      <c r="K72" s="858"/>
    </row>
    <row r="73" spans="2:35" s="860" customFormat="1" ht="21.75" customHeight="1">
      <c r="B73" s="860" t="s">
        <v>411</v>
      </c>
      <c r="C73" s="861"/>
      <c r="D73" s="458"/>
      <c r="E73" s="458"/>
      <c r="F73" s="122"/>
      <c r="M73" s="862"/>
      <c r="N73" s="862"/>
      <c r="O73" s="862"/>
      <c r="P73" s="748"/>
      <c r="Q73" s="862"/>
      <c r="R73" s="862"/>
      <c r="T73" s="862"/>
      <c r="U73" s="862"/>
      <c r="W73" s="862"/>
      <c r="X73" s="862"/>
      <c r="Y73" s="862"/>
      <c r="AA73" s="863"/>
      <c r="AB73" s="864"/>
      <c r="AC73" s="864"/>
      <c r="AD73" s="864"/>
      <c r="AE73" s="864"/>
      <c r="AF73" s="864"/>
      <c r="AG73" s="865"/>
      <c r="AI73" s="866"/>
    </row>
    <row r="74" spans="3:11" ht="21.75" customHeight="1">
      <c r="C74" s="105"/>
      <c r="D74" s="2"/>
      <c r="E74" s="2"/>
      <c r="F74" s="115"/>
      <c r="K74" s="859"/>
    </row>
    <row r="75" spans="3:12" ht="21.75" customHeight="1">
      <c r="C75" s="861"/>
      <c r="D75" s="2"/>
      <c r="E75" s="2"/>
      <c r="F75" s="115"/>
      <c r="I75" s="168"/>
      <c r="J75" s="168"/>
      <c r="K75" s="867"/>
      <c r="L75" s="168"/>
    </row>
    <row r="76" spans="3:12" ht="21.75" customHeight="1">
      <c r="C76" s="861"/>
      <c r="D76" s="2"/>
      <c r="E76" s="2"/>
      <c r="F76" s="115"/>
      <c r="I76" s="168"/>
      <c r="J76" s="168"/>
      <c r="K76" s="867"/>
      <c r="L76" s="168"/>
    </row>
    <row r="77" spans="3:12" ht="21.75" customHeight="1">
      <c r="C77" s="861"/>
      <c r="D77" s="2"/>
      <c r="E77" s="2"/>
      <c r="F77" s="115"/>
      <c r="I77" s="168"/>
      <c r="J77" s="168"/>
      <c r="K77" s="867"/>
      <c r="L77" s="168"/>
    </row>
    <row r="78" spans="4:35" s="860" customFormat="1" ht="19.5" customHeight="1">
      <c r="D78" s="458"/>
      <c r="E78" s="458"/>
      <c r="F78" s="122"/>
      <c r="K78" s="868">
        <f>SUM(K74,K54,K24)</f>
        <v>70658.73000000001</v>
      </c>
      <c r="M78" s="862"/>
      <c r="N78" s="862"/>
      <c r="O78" s="862"/>
      <c r="P78" s="748"/>
      <c r="Q78" s="862"/>
      <c r="R78" s="862"/>
      <c r="T78" s="862"/>
      <c r="U78" s="862"/>
      <c r="W78" s="862"/>
      <c r="X78" s="862"/>
      <c r="Y78" s="862"/>
      <c r="AA78" s="863"/>
      <c r="AB78" s="864"/>
      <c r="AC78" s="864"/>
      <c r="AD78" s="864"/>
      <c r="AE78" s="864"/>
      <c r="AF78" s="864"/>
      <c r="AG78" s="865"/>
      <c r="AI78" s="866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167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113" customWidth="1"/>
    <col min="2" max="2" width="72.00390625" style="1" customWidth="1"/>
    <col min="3" max="3" width="7.421875" style="1" customWidth="1"/>
    <col min="4" max="4" width="11.7109375" style="113" customWidth="1"/>
    <col min="5" max="5" width="10.7109375" style="113" customWidth="1"/>
    <col min="6" max="6" width="13.7109375" style="113" customWidth="1"/>
    <col min="7" max="7" width="8.57421875" style="113" customWidth="1"/>
    <col min="8" max="8" width="13.57421875" style="113" customWidth="1"/>
    <col min="9" max="12" width="12.8515625" style="113" customWidth="1"/>
    <col min="13" max="13" width="5.140625" style="1" customWidth="1"/>
    <col min="14" max="14" width="12.8515625" style="1" customWidth="1"/>
    <col min="15" max="16" width="14.28125" style="1" customWidth="1"/>
    <col min="17" max="17" width="12.7109375" style="1" customWidth="1"/>
    <col min="18" max="18" width="14.00390625" style="1" customWidth="1"/>
    <col min="19" max="19" width="15.421875" style="114" customWidth="1"/>
    <col min="20" max="20" width="14.140625" style="1" customWidth="1"/>
    <col min="21" max="21" width="12.00390625" style="1" customWidth="1"/>
    <col min="22" max="22" width="14.421875" style="1" customWidth="1"/>
    <col min="23" max="23" width="15.7109375" style="2" customWidth="1"/>
    <col min="24" max="24" width="16.7109375" style="2" customWidth="1"/>
    <col min="25" max="25" width="18.00390625" style="2" customWidth="1"/>
    <col min="26" max="26" width="11.8515625" style="114" customWidth="1"/>
    <col min="27" max="27" width="14.00390625" style="115" customWidth="1"/>
    <col min="28" max="28" width="11.140625" style="2" customWidth="1"/>
    <col min="29" max="29" width="13.140625" style="2" customWidth="1"/>
    <col min="30" max="16384" width="9.140625" style="1" customWidth="1"/>
  </cols>
  <sheetData>
    <row r="2" spans="2:15" ht="20.25">
      <c r="B2" s="298" t="s">
        <v>233</v>
      </c>
      <c r="C2" s="116"/>
      <c r="D2" s="117"/>
      <c r="E2" s="117"/>
      <c r="H2" s="117"/>
      <c r="I2" s="117"/>
      <c r="J2" s="965"/>
      <c r="K2" s="5" t="s">
        <v>438</v>
      </c>
      <c r="L2" s="117"/>
      <c r="O2" s="118"/>
    </row>
    <row r="3" spans="2:15" ht="15.75">
      <c r="B3" s="114"/>
      <c r="C3" s="114"/>
      <c r="D3" s="57"/>
      <c r="E3" s="57"/>
      <c r="F3" s="57"/>
      <c r="G3" s="57" t="s">
        <v>512</v>
      </c>
      <c r="H3" s="57"/>
      <c r="I3" s="57"/>
      <c r="J3" s="966"/>
      <c r="K3" s="5" t="s">
        <v>440</v>
      </c>
      <c r="L3" s="57"/>
      <c r="O3" s="118"/>
    </row>
    <row r="4" spans="2:15" ht="15.75">
      <c r="B4" s="11" t="s">
        <v>513</v>
      </c>
      <c r="C4" s="11"/>
      <c r="D4" s="119"/>
      <c r="E4" s="119"/>
      <c r="F4" s="119"/>
      <c r="G4" s="119"/>
      <c r="H4" s="119"/>
      <c r="I4" s="119"/>
      <c r="J4" s="120"/>
      <c r="K4" s="12" t="s">
        <v>441</v>
      </c>
      <c r="L4" s="119"/>
      <c r="O4" s="121"/>
    </row>
    <row r="5" spans="1:29" s="1236" customFormat="1" ht="37.5" customHeight="1" thickBot="1">
      <c r="A5" s="1258" t="s">
        <v>442</v>
      </c>
      <c r="B5" s="1258" t="s">
        <v>443</v>
      </c>
      <c r="C5" s="1255" t="s">
        <v>514</v>
      </c>
      <c r="D5" s="1257" t="s">
        <v>515</v>
      </c>
      <c r="E5" s="1255" t="s">
        <v>516</v>
      </c>
      <c r="F5" s="1255" t="s">
        <v>517</v>
      </c>
      <c r="G5" s="1257" t="s">
        <v>518</v>
      </c>
      <c r="H5" s="1255" t="s">
        <v>519</v>
      </c>
      <c r="I5" s="1254" t="s">
        <v>520</v>
      </c>
      <c r="J5" s="1255" t="s">
        <v>521</v>
      </c>
      <c r="K5" s="1256" t="s">
        <v>522</v>
      </c>
      <c r="L5" s="1255" t="s">
        <v>523</v>
      </c>
      <c r="S5" s="97"/>
      <c r="W5" s="1015"/>
      <c r="X5" s="1015"/>
      <c r="Y5" s="1015"/>
      <c r="Z5" s="97"/>
      <c r="AA5" s="122"/>
      <c r="AB5" s="1015"/>
      <c r="AC5" s="1015"/>
    </row>
    <row r="6" spans="1:29" s="1236" customFormat="1" ht="16.5" thickBot="1">
      <c r="A6" s="1259"/>
      <c r="B6" s="1258"/>
      <c r="C6" s="1255"/>
      <c r="D6" s="1257"/>
      <c r="E6" s="1255"/>
      <c r="F6" s="1255"/>
      <c r="G6" s="1257"/>
      <c r="H6" s="1255"/>
      <c r="I6" s="1254"/>
      <c r="J6" s="1255"/>
      <c r="K6" s="1256"/>
      <c r="L6" s="1255"/>
      <c r="S6" s="97"/>
      <c r="W6" s="1015"/>
      <c r="X6" s="1015"/>
      <c r="Y6" s="1015"/>
      <c r="Z6" s="97"/>
      <c r="AA6" s="122"/>
      <c r="AB6" s="1015"/>
      <c r="AC6" s="1015"/>
    </row>
    <row r="7" spans="1:12" ht="28.5" customHeight="1">
      <c r="A7" s="1284" t="s">
        <v>454</v>
      </c>
      <c r="B7" s="1288" t="s">
        <v>524</v>
      </c>
      <c r="C7" s="1289" t="s">
        <v>525</v>
      </c>
      <c r="D7" s="1290">
        <v>1600</v>
      </c>
      <c r="E7" s="967"/>
      <c r="F7" s="968"/>
      <c r="G7" s="969"/>
      <c r="H7" s="968"/>
      <c r="I7" s="968"/>
      <c r="J7" s="970"/>
      <c r="K7" s="971"/>
      <c r="L7" s="968"/>
    </row>
    <row r="8" spans="1:12" ht="28.5" customHeight="1">
      <c r="A8" s="1285" t="s">
        <v>458</v>
      </c>
      <c r="B8" s="1241" t="s">
        <v>526</v>
      </c>
      <c r="C8" s="1291" t="s">
        <v>525</v>
      </c>
      <c r="D8" s="1292">
        <v>115</v>
      </c>
      <c r="E8" s="972"/>
      <c r="F8" s="973"/>
      <c r="G8" s="974"/>
      <c r="H8" s="973"/>
      <c r="I8" s="973"/>
      <c r="J8" s="975"/>
      <c r="K8" s="976"/>
      <c r="L8" s="973"/>
    </row>
    <row r="9" spans="1:12" ht="22.5" customHeight="1">
      <c r="A9" s="1285" t="s">
        <v>461</v>
      </c>
      <c r="B9" s="1241" t="s">
        <v>527</v>
      </c>
      <c r="C9" s="1291" t="s">
        <v>525</v>
      </c>
      <c r="D9" s="1292">
        <v>25</v>
      </c>
      <c r="E9" s="972"/>
      <c r="F9" s="973"/>
      <c r="G9" s="974"/>
      <c r="H9" s="973"/>
      <c r="I9" s="973"/>
      <c r="J9" s="975"/>
      <c r="K9" s="976"/>
      <c r="L9" s="973"/>
    </row>
    <row r="10" spans="1:12" ht="28.5" customHeight="1">
      <c r="A10" s="1285" t="s">
        <v>465</v>
      </c>
      <c r="B10" s="1241" t="s">
        <v>528</v>
      </c>
      <c r="C10" s="1291" t="s">
        <v>525</v>
      </c>
      <c r="D10" s="1292">
        <v>50</v>
      </c>
      <c r="E10" s="972"/>
      <c r="F10" s="973"/>
      <c r="G10" s="974"/>
      <c r="H10" s="973"/>
      <c r="I10" s="973"/>
      <c r="J10" s="975"/>
      <c r="K10" s="976"/>
      <c r="L10" s="973"/>
    </row>
    <row r="11" spans="1:12" ht="22.5" customHeight="1">
      <c r="A11" s="1285" t="s">
        <v>467</v>
      </c>
      <c r="B11" s="1241" t="s">
        <v>529</v>
      </c>
      <c r="C11" s="1291" t="s">
        <v>530</v>
      </c>
      <c r="D11" s="1292">
        <v>1008</v>
      </c>
      <c r="E11" s="977"/>
      <c r="F11" s="973"/>
      <c r="G11" s="974"/>
      <c r="H11" s="973"/>
      <c r="I11" s="973"/>
      <c r="J11" s="975"/>
      <c r="K11" s="976"/>
      <c r="L11" s="973"/>
    </row>
    <row r="12" spans="1:29" ht="22.5" customHeight="1">
      <c r="A12" s="1285" t="s">
        <v>469</v>
      </c>
      <c r="B12" s="1241" t="s">
        <v>531</v>
      </c>
      <c r="C12" s="1291" t="s">
        <v>530</v>
      </c>
      <c r="D12" s="1292">
        <v>1000</v>
      </c>
      <c r="E12" s="972"/>
      <c r="F12" s="973"/>
      <c r="G12" s="974"/>
      <c r="H12" s="973"/>
      <c r="I12" s="973"/>
      <c r="J12" s="975"/>
      <c r="K12" s="976"/>
      <c r="L12" s="973"/>
      <c r="M12" s="114"/>
      <c r="N12" s="57"/>
      <c r="O12" s="114"/>
      <c r="P12" s="114"/>
      <c r="Q12" s="114"/>
      <c r="R12" s="114"/>
      <c r="T12" s="114"/>
      <c r="U12" s="114"/>
      <c r="V12" s="114"/>
      <c r="W12" s="115"/>
      <c r="X12" s="115"/>
      <c r="Y12" s="115"/>
      <c r="AB12" s="115"/>
      <c r="AC12" s="115"/>
    </row>
    <row r="13" spans="1:29" ht="28.5" customHeight="1">
      <c r="A13" s="1285" t="s">
        <v>472</v>
      </c>
      <c r="B13" s="1241" t="s">
        <v>532</v>
      </c>
      <c r="C13" s="1291" t="s">
        <v>533</v>
      </c>
      <c r="D13" s="1292">
        <v>14</v>
      </c>
      <c r="E13" s="972"/>
      <c r="F13" s="973"/>
      <c r="G13" s="974"/>
      <c r="H13" s="973"/>
      <c r="I13" s="973"/>
      <c r="J13" s="975"/>
      <c r="K13" s="976"/>
      <c r="L13" s="973"/>
      <c r="M13" s="114"/>
      <c r="N13" s="57"/>
      <c r="O13" s="114"/>
      <c r="P13" s="114"/>
      <c r="Q13" s="114"/>
      <c r="R13" s="114"/>
      <c r="T13" s="114"/>
      <c r="U13" s="114"/>
      <c r="V13" s="114"/>
      <c r="W13" s="115"/>
      <c r="X13" s="115"/>
      <c r="Y13" s="115"/>
      <c r="AB13" s="115"/>
      <c r="AC13" s="115"/>
    </row>
    <row r="14" spans="1:29" ht="23.25" customHeight="1">
      <c r="A14" s="1285" t="s">
        <v>476</v>
      </c>
      <c r="B14" s="1293" t="s">
        <v>78</v>
      </c>
      <c r="C14" s="1291" t="s">
        <v>534</v>
      </c>
      <c r="D14" s="1292">
        <v>24</v>
      </c>
      <c r="E14" s="972"/>
      <c r="F14" s="973"/>
      <c r="G14" s="974"/>
      <c r="H14" s="973"/>
      <c r="I14" s="973"/>
      <c r="J14" s="978"/>
      <c r="K14" s="979"/>
      <c r="L14" s="973"/>
      <c r="M14" s="114"/>
      <c r="N14" s="57"/>
      <c r="O14" s="114"/>
      <c r="P14" s="114"/>
      <c r="Q14" s="114"/>
      <c r="R14" s="114"/>
      <c r="T14" s="114"/>
      <c r="U14" s="114"/>
      <c r="V14" s="114"/>
      <c r="W14" s="115"/>
      <c r="X14" s="115"/>
      <c r="Y14" s="115"/>
      <c r="AB14" s="115"/>
      <c r="AC14" s="115"/>
    </row>
    <row r="15" spans="1:29" ht="23.25" customHeight="1">
      <c r="A15" s="1285" t="s">
        <v>479</v>
      </c>
      <c r="B15" s="1293" t="s">
        <v>79</v>
      </c>
      <c r="C15" s="975" t="s">
        <v>534</v>
      </c>
      <c r="D15" s="1292">
        <v>24</v>
      </c>
      <c r="E15" s="972"/>
      <c r="F15" s="973"/>
      <c r="G15" s="974"/>
      <c r="H15" s="973"/>
      <c r="I15" s="973"/>
      <c r="J15" s="123"/>
      <c r="K15" s="979"/>
      <c r="L15" s="973"/>
      <c r="M15" s="114"/>
      <c r="N15" s="57"/>
      <c r="O15" s="114"/>
      <c r="P15" s="114"/>
      <c r="Q15" s="114"/>
      <c r="R15" s="114"/>
      <c r="T15" s="114"/>
      <c r="U15" s="114"/>
      <c r="V15" s="114"/>
      <c r="W15" s="115"/>
      <c r="X15" s="115"/>
      <c r="Y15" s="115"/>
      <c r="AB15" s="115"/>
      <c r="AC15" s="115"/>
    </row>
    <row r="16" spans="1:29" ht="23.25" customHeight="1" thickBot="1">
      <c r="A16" s="1286" t="s">
        <v>482</v>
      </c>
      <c r="B16" s="1294" t="s">
        <v>80</v>
      </c>
      <c r="C16" s="994" t="s">
        <v>534</v>
      </c>
      <c r="D16" s="1295">
        <v>24</v>
      </c>
      <c r="E16" s="980"/>
      <c r="F16" s="981"/>
      <c r="G16" s="982"/>
      <c r="H16" s="981"/>
      <c r="I16" s="981"/>
      <c r="J16" s="124"/>
      <c r="K16" s="983"/>
      <c r="L16" s="981"/>
      <c r="M16" s="114"/>
      <c r="N16" s="57"/>
      <c r="O16" s="114"/>
      <c r="P16" s="114"/>
      <c r="Q16" s="114"/>
      <c r="R16" s="114"/>
      <c r="T16" s="114"/>
      <c r="U16" s="114"/>
      <c r="V16" s="114"/>
      <c r="W16" s="115"/>
      <c r="X16" s="115"/>
      <c r="Y16" s="115"/>
      <c r="AB16" s="115"/>
      <c r="AC16" s="115"/>
    </row>
    <row r="17" spans="1:29" ht="27" customHeight="1" thickBot="1">
      <c r="A17" s="125"/>
      <c r="B17" s="52"/>
      <c r="C17" s="52"/>
      <c r="D17" s="44"/>
      <c r="E17" s="94" t="s">
        <v>510</v>
      </c>
      <c r="F17" s="126"/>
      <c r="G17" s="94" t="s">
        <v>510</v>
      </c>
      <c r="H17" s="126"/>
      <c r="I17" s="44"/>
      <c r="J17" s="44"/>
      <c r="K17" s="44"/>
      <c r="L17" s="44"/>
      <c r="M17" s="114"/>
      <c r="N17" s="57"/>
      <c r="O17" s="114"/>
      <c r="P17" s="114"/>
      <c r="Q17" s="114"/>
      <c r="R17" s="114"/>
      <c r="T17" s="114"/>
      <c r="U17" s="114"/>
      <c r="V17" s="114"/>
      <c r="W17" s="115"/>
      <c r="X17" s="115"/>
      <c r="Y17" s="115"/>
      <c r="AB17" s="115"/>
      <c r="AC17" s="115"/>
    </row>
    <row r="18" spans="1:29" ht="12" customHeight="1">
      <c r="A18" s="125"/>
      <c r="B18" s="52"/>
      <c r="C18" s="52"/>
      <c r="D18" s="44"/>
      <c r="E18" s="94"/>
      <c r="F18" s="127"/>
      <c r="G18" s="94"/>
      <c r="H18" s="127"/>
      <c r="I18" s="44"/>
      <c r="J18" s="44"/>
      <c r="K18" s="44"/>
      <c r="L18" s="44"/>
      <c r="M18" s="114"/>
      <c r="N18" s="57"/>
      <c r="O18" s="114"/>
      <c r="P18" s="114"/>
      <c r="Q18" s="114"/>
      <c r="R18" s="114"/>
      <c r="T18" s="114"/>
      <c r="U18" s="114"/>
      <c r="V18" s="114"/>
      <c r="W18" s="115"/>
      <c r="X18" s="115"/>
      <c r="Y18" s="115"/>
      <c r="AB18" s="115"/>
      <c r="AC18" s="115"/>
    </row>
    <row r="19" spans="2:29" ht="15.75">
      <c r="B19" s="128" t="s">
        <v>535</v>
      </c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14"/>
      <c r="N19" s="131"/>
      <c r="O19" s="114"/>
      <c r="P19" s="114"/>
      <c r="Q19" s="114"/>
      <c r="R19" s="114"/>
      <c r="T19" s="114"/>
      <c r="U19" s="114"/>
      <c r="V19" s="114"/>
      <c r="W19" s="115"/>
      <c r="X19" s="115"/>
      <c r="Y19" s="115"/>
      <c r="AB19" s="115"/>
      <c r="AC19" s="115"/>
    </row>
    <row r="20" spans="2:29" ht="15.75">
      <c r="B20" s="128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14"/>
      <c r="N20" s="131"/>
      <c r="O20" s="114"/>
      <c r="P20" s="114"/>
      <c r="Q20" s="114"/>
      <c r="R20" s="114"/>
      <c r="T20" s="114"/>
      <c r="U20" s="114"/>
      <c r="V20" s="114"/>
      <c r="W20" s="115"/>
      <c r="X20" s="115"/>
      <c r="Y20" s="115"/>
      <c r="AB20" s="115"/>
      <c r="AC20" s="115"/>
    </row>
    <row r="21" spans="1:56" ht="20.25">
      <c r="A21" s="132"/>
      <c r="B21" s="1235" t="s">
        <v>536</v>
      </c>
      <c r="C21" s="133"/>
      <c r="D21" s="106"/>
      <c r="E21" s="106"/>
      <c r="F21" s="106"/>
      <c r="G21" s="106"/>
      <c r="H21" s="106"/>
      <c r="I21" s="106"/>
      <c r="J21" s="106"/>
      <c r="K21" s="106"/>
      <c r="L21" s="106"/>
      <c r="M21" s="134"/>
      <c r="N21" s="135"/>
      <c r="O21" s="134"/>
      <c r="P21" s="134"/>
      <c r="Q21" s="134"/>
      <c r="R21" s="134"/>
      <c r="S21" s="134"/>
      <c r="T21" s="134"/>
      <c r="U21" s="134"/>
      <c r="V21" s="134"/>
      <c r="W21" s="136"/>
      <c r="X21" s="136"/>
      <c r="Y21" s="136"/>
      <c r="Z21" s="134"/>
      <c r="AA21" s="136"/>
      <c r="AB21" s="136"/>
      <c r="AC21" s="136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</row>
    <row r="22" spans="1:56" ht="15.75">
      <c r="A22" s="132"/>
      <c r="B22" s="137"/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6"/>
      <c r="X22" s="136"/>
      <c r="Y22" s="136"/>
      <c r="Z22" s="134"/>
      <c r="AA22" s="136"/>
      <c r="AB22" s="136"/>
      <c r="AC22" s="136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</row>
    <row r="23" spans="1:31" s="51" customFormat="1" ht="15.75">
      <c r="A23" s="135"/>
      <c r="B23" s="1193" t="s">
        <v>600</v>
      </c>
      <c r="C23" s="134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9"/>
      <c r="O23" s="135"/>
      <c r="P23" s="135"/>
      <c r="Q23" s="135"/>
      <c r="R23" s="135"/>
      <c r="S23" s="135"/>
      <c r="T23" s="135"/>
      <c r="U23" s="135"/>
      <c r="V23" s="135"/>
      <c r="W23" s="140"/>
      <c r="X23" s="140"/>
      <c r="Y23" s="140"/>
      <c r="Z23" s="135"/>
      <c r="AA23" s="140"/>
      <c r="AB23" s="140"/>
      <c r="AC23" s="140"/>
      <c r="AD23" s="132"/>
      <c r="AE23" s="132"/>
    </row>
    <row r="24" spans="1:31" s="51" customFormat="1" ht="19.5" customHeight="1">
      <c r="A24" s="135"/>
      <c r="B24" s="1194" t="s">
        <v>33</v>
      </c>
      <c r="C24" s="1247"/>
      <c r="D24" s="984"/>
      <c r="E24" s="984"/>
      <c r="F24" s="984"/>
      <c r="G24" s="1"/>
      <c r="H24" s="984"/>
      <c r="I24" s="137"/>
      <c r="J24" s="135"/>
      <c r="K24" s="135"/>
      <c r="L24" s="135"/>
      <c r="M24" s="135"/>
      <c r="N24" s="139"/>
      <c r="O24" s="135"/>
      <c r="P24" s="135"/>
      <c r="Q24" s="135"/>
      <c r="R24" s="135"/>
      <c r="S24" s="135"/>
      <c r="T24" s="135"/>
      <c r="U24" s="135"/>
      <c r="V24" s="135"/>
      <c r="W24" s="140"/>
      <c r="X24" s="140"/>
      <c r="Y24" s="140"/>
      <c r="Z24" s="135"/>
      <c r="AA24" s="140"/>
      <c r="AB24" s="140"/>
      <c r="AC24" s="140"/>
      <c r="AD24" s="132"/>
      <c r="AE24" s="132"/>
    </row>
    <row r="25" spans="1:31" s="51" customFormat="1" ht="15.75">
      <c r="A25" s="135"/>
      <c r="B25" s="1194" t="s">
        <v>216</v>
      </c>
      <c r="C25" s="134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9"/>
      <c r="O25" s="135"/>
      <c r="P25" s="135"/>
      <c r="Q25" s="135"/>
      <c r="R25" s="135"/>
      <c r="S25" s="135"/>
      <c r="T25" s="135"/>
      <c r="U25" s="135"/>
      <c r="V25" s="135"/>
      <c r="W25" s="140"/>
      <c r="X25" s="140"/>
      <c r="Y25" s="140"/>
      <c r="Z25" s="135"/>
      <c r="AA25" s="140"/>
      <c r="AB25" s="140"/>
      <c r="AC25" s="140"/>
      <c r="AD25" s="132"/>
      <c r="AE25" s="132"/>
    </row>
    <row r="26" spans="1:31" s="51" customFormat="1" ht="15.75">
      <c r="A26" s="135"/>
      <c r="B26" s="1194" t="s">
        <v>81</v>
      </c>
      <c r="C26" s="134"/>
      <c r="D26" s="135"/>
      <c r="F26" s="135"/>
      <c r="G26" s="135"/>
      <c r="H26" s="135"/>
      <c r="I26" s="135"/>
      <c r="J26" s="135"/>
      <c r="K26" s="135"/>
      <c r="L26" s="135"/>
      <c r="M26" s="135"/>
      <c r="N26" s="139"/>
      <c r="O26" s="135"/>
      <c r="P26" s="135"/>
      <c r="Q26" s="135"/>
      <c r="R26" s="135"/>
      <c r="S26" s="135"/>
      <c r="T26" s="135"/>
      <c r="U26" s="135"/>
      <c r="V26" s="135"/>
      <c r="W26" s="140"/>
      <c r="X26" s="140"/>
      <c r="Y26" s="140"/>
      <c r="Z26" s="135"/>
      <c r="AA26" s="140"/>
      <c r="AB26" s="140"/>
      <c r="AC26" s="140"/>
      <c r="AD26" s="132"/>
      <c r="AE26" s="132"/>
    </row>
    <row r="27" spans="1:31" s="51" customFormat="1" ht="15.75">
      <c r="A27" s="135"/>
      <c r="B27" s="1194" t="s">
        <v>34</v>
      </c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9"/>
      <c r="O27" s="135"/>
      <c r="P27" s="135"/>
      <c r="Q27" s="135"/>
      <c r="R27" s="135"/>
      <c r="S27" s="135"/>
      <c r="T27" s="135"/>
      <c r="U27" s="135"/>
      <c r="V27" s="135"/>
      <c r="W27" s="140"/>
      <c r="X27" s="140"/>
      <c r="Y27" s="140"/>
      <c r="Z27" s="135"/>
      <c r="AA27" s="140"/>
      <c r="AB27" s="140"/>
      <c r="AC27" s="140"/>
      <c r="AD27" s="132"/>
      <c r="AE27" s="132"/>
    </row>
    <row r="28" spans="1:31" s="51" customFormat="1" ht="15.75">
      <c r="A28" s="135"/>
      <c r="B28" s="1195"/>
      <c r="C28" s="134"/>
      <c r="D28" s="135"/>
      <c r="F28" s="135"/>
      <c r="G28" s="135"/>
      <c r="H28" s="135"/>
      <c r="I28" s="135"/>
      <c r="J28" s="135"/>
      <c r="K28" s="135"/>
      <c r="L28" s="135"/>
      <c r="M28" s="132"/>
      <c r="N28" s="142"/>
      <c r="O28" s="132"/>
      <c r="P28" s="132"/>
      <c r="Q28" s="135"/>
      <c r="R28" s="135"/>
      <c r="S28" s="135"/>
      <c r="T28" s="135"/>
      <c r="U28" s="135"/>
      <c r="V28" s="135"/>
      <c r="W28" s="140"/>
      <c r="X28" s="140"/>
      <c r="Y28" s="140"/>
      <c r="Z28" s="135"/>
      <c r="AA28" s="140"/>
      <c r="AB28" s="143"/>
      <c r="AC28" s="143"/>
      <c r="AD28" s="132"/>
      <c r="AE28" s="132"/>
    </row>
    <row r="29" spans="1:31" s="51" customFormat="1" ht="15.75">
      <c r="A29" s="135"/>
      <c r="B29" s="141" t="s">
        <v>557</v>
      </c>
      <c r="C29" s="134"/>
      <c r="D29" s="135"/>
      <c r="F29" s="135"/>
      <c r="G29" s="135"/>
      <c r="H29" s="135"/>
      <c r="I29" s="135"/>
      <c r="J29" s="135"/>
      <c r="K29" s="135"/>
      <c r="L29" s="135"/>
      <c r="M29" s="132"/>
      <c r="N29" s="142"/>
      <c r="O29" s="132"/>
      <c r="P29" s="132"/>
      <c r="Q29" s="135"/>
      <c r="R29" s="135"/>
      <c r="S29" s="135"/>
      <c r="T29" s="135"/>
      <c r="U29" s="135"/>
      <c r="V29" s="135"/>
      <c r="W29" s="140"/>
      <c r="X29" s="140"/>
      <c r="Y29" s="140"/>
      <c r="Z29" s="135"/>
      <c r="AA29" s="140"/>
      <c r="AB29" s="143"/>
      <c r="AC29" s="143"/>
      <c r="AD29" s="132"/>
      <c r="AE29" s="132"/>
    </row>
    <row r="30" spans="1:31" s="51" customFormat="1" ht="15.75">
      <c r="A30" s="135"/>
      <c r="B30" s="141" t="s">
        <v>558</v>
      </c>
      <c r="C30" s="134"/>
      <c r="D30" s="135"/>
      <c r="G30" s="135"/>
      <c r="H30" s="135"/>
      <c r="I30" s="135"/>
      <c r="J30" s="135"/>
      <c r="K30" s="135"/>
      <c r="L30" s="135"/>
      <c r="M30" s="132"/>
      <c r="N30" s="142"/>
      <c r="O30" s="132"/>
      <c r="P30" s="132"/>
      <c r="Q30" s="135"/>
      <c r="R30" s="135"/>
      <c r="S30" s="135"/>
      <c r="T30" s="135"/>
      <c r="U30" s="135"/>
      <c r="V30" s="135"/>
      <c r="W30" s="140"/>
      <c r="X30" s="140"/>
      <c r="Y30" s="140"/>
      <c r="Z30" s="135"/>
      <c r="AA30" s="140"/>
      <c r="AB30" s="143"/>
      <c r="AC30" s="143"/>
      <c r="AD30" s="132"/>
      <c r="AE30" s="132"/>
    </row>
    <row r="31" spans="1:31" s="51" customFormat="1" ht="15.75">
      <c r="A31" s="135"/>
      <c r="B31" s="141" t="s">
        <v>559</v>
      </c>
      <c r="C31" s="134"/>
      <c r="D31" s="135"/>
      <c r="F31" s="135"/>
      <c r="G31" s="135"/>
      <c r="H31" s="135"/>
      <c r="I31" s="135"/>
      <c r="J31" s="135"/>
      <c r="K31" s="135"/>
      <c r="L31" s="135"/>
      <c r="M31" s="132"/>
      <c r="N31" s="142"/>
      <c r="O31" s="132"/>
      <c r="P31" s="132"/>
      <c r="Q31" s="135"/>
      <c r="R31" s="135"/>
      <c r="S31" s="135"/>
      <c r="T31" s="135"/>
      <c r="U31" s="135"/>
      <c r="V31" s="135"/>
      <c r="W31" s="140"/>
      <c r="X31" s="140"/>
      <c r="Y31" s="140"/>
      <c r="Z31" s="135"/>
      <c r="AA31" s="140"/>
      <c r="AB31" s="143"/>
      <c r="AC31" s="143"/>
      <c r="AD31" s="132"/>
      <c r="AE31" s="132"/>
    </row>
    <row r="32" spans="1:31" s="51" customFormat="1" ht="15.75">
      <c r="A32" s="135"/>
      <c r="B32" s="134"/>
      <c r="C32" s="134"/>
      <c r="D32" s="135"/>
      <c r="E32" s="11"/>
      <c r="F32" s="135"/>
      <c r="G32" s="135"/>
      <c r="H32" s="135"/>
      <c r="I32" s="135"/>
      <c r="J32" s="135"/>
      <c r="K32" s="135"/>
      <c r="L32" s="135"/>
      <c r="M32" s="132"/>
      <c r="N32" s="142"/>
      <c r="O32" s="132"/>
      <c r="P32" s="132"/>
      <c r="Q32" s="135"/>
      <c r="R32" s="135"/>
      <c r="S32" s="135"/>
      <c r="T32" s="135"/>
      <c r="U32" s="135"/>
      <c r="V32" s="135"/>
      <c r="W32" s="140"/>
      <c r="X32" s="140"/>
      <c r="Y32" s="140"/>
      <c r="Z32" s="135"/>
      <c r="AA32" s="140"/>
      <c r="AB32" s="143"/>
      <c r="AC32" s="143"/>
      <c r="AD32" s="132"/>
      <c r="AE32" s="132"/>
    </row>
    <row r="33" spans="1:31" s="51" customFormat="1" ht="15.75">
      <c r="A33" s="135"/>
      <c r="B33" s="134"/>
      <c r="C33" s="134"/>
      <c r="D33" s="135"/>
      <c r="E33" s="11"/>
      <c r="F33" s="135"/>
      <c r="G33" s="135"/>
      <c r="H33" s="135"/>
      <c r="I33" s="135"/>
      <c r="J33" s="135"/>
      <c r="K33" s="135"/>
      <c r="L33" s="135"/>
      <c r="M33" s="132"/>
      <c r="N33" s="142"/>
      <c r="O33" s="132"/>
      <c r="P33" s="132"/>
      <c r="Q33" s="135"/>
      <c r="R33" s="135"/>
      <c r="S33" s="135"/>
      <c r="T33" s="135"/>
      <c r="U33" s="135"/>
      <c r="V33" s="135"/>
      <c r="W33" s="140"/>
      <c r="X33" s="140"/>
      <c r="Y33" s="140"/>
      <c r="Z33" s="135"/>
      <c r="AA33" s="140"/>
      <c r="AB33" s="143"/>
      <c r="AC33" s="143"/>
      <c r="AD33" s="132"/>
      <c r="AE33" s="132"/>
    </row>
    <row r="34" spans="1:31" s="51" customFormat="1" ht="15.75">
      <c r="A34" s="135"/>
      <c r="B34" s="134"/>
      <c r="C34" s="134"/>
      <c r="D34" s="135"/>
      <c r="E34" s="11"/>
      <c r="F34" s="135"/>
      <c r="G34" s="135"/>
      <c r="H34" s="135"/>
      <c r="I34" s="135"/>
      <c r="J34" s="135"/>
      <c r="K34" s="135"/>
      <c r="L34" s="135"/>
      <c r="M34" s="132"/>
      <c r="N34" s="142"/>
      <c r="O34" s="132"/>
      <c r="P34" s="132"/>
      <c r="Q34" s="135"/>
      <c r="R34" s="135"/>
      <c r="S34" s="135"/>
      <c r="T34" s="135"/>
      <c r="U34" s="135"/>
      <c r="V34" s="135"/>
      <c r="W34" s="140"/>
      <c r="X34" s="140"/>
      <c r="Y34" s="140"/>
      <c r="Z34" s="135"/>
      <c r="AA34" s="140"/>
      <c r="AB34" s="143"/>
      <c r="AC34" s="143"/>
      <c r="AD34" s="132"/>
      <c r="AE34" s="132"/>
    </row>
    <row r="35" spans="1:31" s="51" customFormat="1" ht="15.75">
      <c r="A35" s="135"/>
      <c r="B35" s="134"/>
      <c r="C35" s="134"/>
      <c r="D35" s="135"/>
      <c r="E35" s="11"/>
      <c r="F35" s="135"/>
      <c r="G35" s="135"/>
      <c r="H35" s="135"/>
      <c r="I35" s="135"/>
      <c r="J35" s="135"/>
      <c r="K35" s="135"/>
      <c r="L35" s="135"/>
      <c r="M35" s="132"/>
      <c r="N35" s="142"/>
      <c r="O35" s="132"/>
      <c r="P35" s="132"/>
      <c r="Q35" s="135"/>
      <c r="R35" s="135"/>
      <c r="S35" s="135"/>
      <c r="T35" s="135"/>
      <c r="U35" s="135"/>
      <c r="V35" s="135"/>
      <c r="W35" s="140"/>
      <c r="X35" s="140"/>
      <c r="Y35" s="140"/>
      <c r="Z35" s="135"/>
      <c r="AA35" s="140"/>
      <c r="AB35" s="143"/>
      <c r="AC35" s="143"/>
      <c r="AD35" s="132"/>
      <c r="AE35" s="132"/>
    </row>
    <row r="36" spans="1:31" s="51" customFormat="1" ht="15.75">
      <c r="A36" s="135"/>
      <c r="B36" s="144"/>
      <c r="C36" s="144"/>
      <c r="D36" s="144"/>
      <c r="F36" s="11" t="s">
        <v>487</v>
      </c>
      <c r="G36" s="135"/>
      <c r="H36" s="135"/>
      <c r="I36" s="135"/>
      <c r="J36" s="135"/>
      <c r="K36" s="135"/>
      <c r="L36" s="135"/>
      <c r="N36" s="145"/>
      <c r="O36" s="132"/>
      <c r="P36" s="132"/>
      <c r="Q36" s="135"/>
      <c r="R36" s="135"/>
      <c r="S36" s="135"/>
      <c r="T36" s="135"/>
      <c r="U36" s="135"/>
      <c r="V36" s="135"/>
      <c r="W36" s="140"/>
      <c r="X36" s="140"/>
      <c r="Y36" s="140"/>
      <c r="Z36" s="135"/>
      <c r="AA36" s="140"/>
      <c r="AB36" s="143"/>
      <c r="AC36" s="143"/>
      <c r="AD36" s="132"/>
      <c r="AE36" s="132"/>
    </row>
    <row r="37" spans="1:31" s="51" customFormat="1" ht="15.75">
      <c r="A37" s="135"/>
      <c r="B37" s="144"/>
      <c r="C37" s="144"/>
      <c r="D37" s="144"/>
      <c r="F37" s="144"/>
      <c r="G37" s="135"/>
      <c r="H37" s="135"/>
      <c r="I37" s="135"/>
      <c r="J37" s="135"/>
      <c r="K37" s="135"/>
      <c r="L37" s="135"/>
      <c r="N37" s="145"/>
      <c r="O37" s="132"/>
      <c r="P37" s="132"/>
      <c r="Q37" s="135"/>
      <c r="R37" s="135"/>
      <c r="S37" s="135"/>
      <c r="T37" s="135"/>
      <c r="U37" s="135"/>
      <c r="V37" s="135"/>
      <c r="W37" s="140"/>
      <c r="X37" s="140"/>
      <c r="Y37" s="140"/>
      <c r="Z37" s="135"/>
      <c r="AA37" s="140"/>
      <c r="AB37" s="143"/>
      <c r="AC37" s="143"/>
      <c r="AD37" s="132"/>
      <c r="AE37" s="132"/>
    </row>
    <row r="38" spans="1:31" s="51" customFormat="1" ht="15.75">
      <c r="A38" s="135"/>
      <c r="B38" s="144"/>
      <c r="C38" s="144"/>
      <c r="D38" s="144"/>
      <c r="E38" s="144"/>
      <c r="F38" s="144"/>
      <c r="G38" s="146"/>
      <c r="H38" s="146"/>
      <c r="I38" s="146"/>
      <c r="J38" s="146"/>
      <c r="K38" s="147"/>
      <c r="L38" s="146"/>
      <c r="O38" s="132"/>
      <c r="P38" s="132"/>
      <c r="Q38" s="135"/>
      <c r="R38" s="135"/>
      <c r="S38" s="135"/>
      <c r="T38" s="135"/>
      <c r="U38" s="135"/>
      <c r="V38" s="135"/>
      <c r="W38" s="140"/>
      <c r="X38" s="140"/>
      <c r="Y38" s="140"/>
      <c r="Z38" s="135"/>
      <c r="AA38" s="140"/>
      <c r="AB38" s="143"/>
      <c r="AC38" s="143"/>
      <c r="AD38" s="132"/>
      <c r="AE38" s="132"/>
    </row>
    <row r="39" spans="1:31" s="51" customFormat="1" ht="18.75">
      <c r="A39" s="135"/>
      <c r="B39" s="53" t="s">
        <v>488</v>
      </c>
      <c r="C39" s="54"/>
      <c r="D39" s="54"/>
      <c r="E39" s="54"/>
      <c r="F39" s="54"/>
      <c r="G39" s="55"/>
      <c r="H39" s="55"/>
      <c r="I39" s="55"/>
      <c r="J39" s="55"/>
      <c r="K39" s="112">
        <v>28</v>
      </c>
      <c r="L39" s="146"/>
      <c r="N39" s="132"/>
      <c r="O39" s="148"/>
      <c r="P39" s="132"/>
      <c r="Q39" s="135"/>
      <c r="R39" s="135"/>
      <c r="S39" s="135"/>
      <c r="T39" s="135"/>
      <c r="U39" s="135"/>
      <c r="V39" s="135"/>
      <c r="W39" s="140"/>
      <c r="X39" s="140"/>
      <c r="Y39" s="140"/>
      <c r="Z39" s="135"/>
      <c r="AA39" s="140"/>
      <c r="AB39" s="143"/>
      <c r="AC39" s="143"/>
      <c r="AD39" s="132"/>
      <c r="AE39" s="132"/>
    </row>
    <row r="40" spans="1:31" s="51" customFormat="1" ht="15.75">
      <c r="A40" s="135"/>
      <c r="B40" s="149"/>
      <c r="C40" s="149"/>
      <c r="D40" s="146"/>
      <c r="E40" s="146"/>
      <c r="F40" s="146"/>
      <c r="G40" s="146"/>
      <c r="H40" s="146"/>
      <c r="I40" s="146"/>
      <c r="J40" s="146"/>
      <c r="K40" s="146"/>
      <c r="L40" s="146"/>
      <c r="O40" s="132"/>
      <c r="P40" s="132"/>
      <c r="Q40" s="135"/>
      <c r="R40" s="135"/>
      <c r="S40" s="135"/>
      <c r="T40" s="135"/>
      <c r="U40" s="135"/>
      <c r="V40" s="135"/>
      <c r="W40" s="140"/>
      <c r="X40" s="140"/>
      <c r="Y40" s="140"/>
      <c r="Z40" s="135"/>
      <c r="AA40" s="140"/>
      <c r="AB40" s="143"/>
      <c r="AC40" s="143"/>
      <c r="AD40" s="132"/>
      <c r="AE40" s="132"/>
    </row>
    <row r="41" spans="1:31" s="51" customFormat="1" ht="15.75">
      <c r="A41" s="135"/>
      <c r="B41" s="149"/>
      <c r="C41" s="149"/>
      <c r="D41" s="146"/>
      <c r="E41" s="146"/>
      <c r="F41" s="146"/>
      <c r="G41" s="146"/>
      <c r="H41" s="146"/>
      <c r="I41" s="146"/>
      <c r="J41" s="146"/>
      <c r="K41" s="146"/>
      <c r="L41" s="146"/>
      <c r="M41" s="150"/>
      <c r="O41" s="132"/>
      <c r="P41" s="132"/>
      <c r="Q41" s="135"/>
      <c r="R41" s="135"/>
      <c r="S41" s="135"/>
      <c r="T41" s="135"/>
      <c r="U41" s="135"/>
      <c r="V41" s="135"/>
      <c r="W41" s="140"/>
      <c r="X41" s="140"/>
      <c r="Y41" s="140"/>
      <c r="Z41" s="135"/>
      <c r="AA41" s="140"/>
      <c r="AB41" s="143"/>
      <c r="AC41" s="143"/>
      <c r="AD41" s="132"/>
      <c r="AE41" s="132"/>
    </row>
    <row r="42" spans="1:31" s="51" customFormat="1" ht="15.75">
      <c r="A42" s="135"/>
      <c r="B42" s="149"/>
      <c r="C42" s="149"/>
      <c r="D42" s="146"/>
      <c r="E42" s="146"/>
      <c r="F42" s="146"/>
      <c r="G42" s="146"/>
      <c r="H42" s="146"/>
      <c r="I42" s="146"/>
      <c r="J42" s="146"/>
      <c r="K42" s="146"/>
      <c r="L42" s="146"/>
      <c r="M42" s="151"/>
      <c r="O42" s="132"/>
      <c r="P42" s="132"/>
      <c r="Q42" s="135"/>
      <c r="R42" s="135"/>
      <c r="S42" s="135"/>
      <c r="T42" s="135"/>
      <c r="U42" s="135"/>
      <c r="V42" s="135"/>
      <c r="W42" s="140"/>
      <c r="X42" s="140"/>
      <c r="Y42" s="140"/>
      <c r="Z42" s="135"/>
      <c r="AA42" s="140"/>
      <c r="AB42" s="143"/>
      <c r="AC42" s="143"/>
      <c r="AD42" s="132"/>
      <c r="AE42" s="132"/>
    </row>
    <row r="43" spans="1:31" s="51" customFormat="1" ht="15.75">
      <c r="A43" s="152"/>
      <c r="B43" s="153"/>
      <c r="C43" s="153"/>
      <c r="D43" s="154"/>
      <c r="E43" s="154"/>
      <c r="F43" s="154"/>
      <c r="G43" s="154"/>
      <c r="H43" s="154"/>
      <c r="I43" s="154"/>
      <c r="J43" s="154"/>
      <c r="K43" s="154"/>
      <c r="L43" s="154"/>
      <c r="O43" s="132"/>
      <c r="P43" s="132"/>
      <c r="Q43" s="135"/>
      <c r="R43" s="135"/>
      <c r="S43" s="135"/>
      <c r="T43" s="135"/>
      <c r="U43" s="135"/>
      <c r="V43" s="135"/>
      <c r="W43" s="140"/>
      <c r="X43" s="140"/>
      <c r="Y43" s="140"/>
      <c r="Z43" s="135"/>
      <c r="AA43" s="140"/>
      <c r="AB43" s="143"/>
      <c r="AC43" s="143"/>
      <c r="AD43" s="132"/>
      <c r="AE43" s="132"/>
    </row>
    <row r="44" spans="1:31" s="51" customFormat="1" ht="15.75">
      <c r="A44" s="152"/>
      <c r="B44" s="153"/>
      <c r="C44" s="153"/>
      <c r="D44" s="154"/>
      <c r="E44" s="154"/>
      <c r="F44" s="154"/>
      <c r="G44" s="154"/>
      <c r="H44" s="154"/>
      <c r="I44" s="154"/>
      <c r="J44" s="154"/>
      <c r="K44" s="154"/>
      <c r="L44" s="154"/>
      <c r="O44" s="132"/>
      <c r="P44" s="132"/>
      <c r="Q44" s="135"/>
      <c r="R44" s="135"/>
      <c r="S44" s="135"/>
      <c r="T44" s="135"/>
      <c r="U44" s="135"/>
      <c r="V44" s="135"/>
      <c r="W44" s="140"/>
      <c r="X44" s="140"/>
      <c r="Y44" s="140"/>
      <c r="Z44" s="135"/>
      <c r="AA44" s="140"/>
      <c r="AB44" s="143"/>
      <c r="AC44" s="143"/>
      <c r="AD44" s="132"/>
      <c r="AE44" s="132"/>
    </row>
    <row r="45" spans="1:31" s="51" customFormat="1" ht="15.75">
      <c r="A45" s="152"/>
      <c r="D45" s="132"/>
      <c r="E45" s="132"/>
      <c r="F45" s="132"/>
      <c r="G45" s="132"/>
      <c r="H45" s="132"/>
      <c r="I45" s="132"/>
      <c r="J45" s="132"/>
      <c r="K45" s="132"/>
      <c r="L45" s="132"/>
      <c r="O45" s="132"/>
      <c r="P45" s="132"/>
      <c r="Q45" s="135"/>
      <c r="R45" s="135"/>
      <c r="S45" s="135"/>
      <c r="T45" s="135"/>
      <c r="U45" s="135"/>
      <c r="V45" s="135"/>
      <c r="W45" s="140"/>
      <c r="X45" s="140"/>
      <c r="Y45" s="140"/>
      <c r="Z45" s="135"/>
      <c r="AA45" s="140"/>
      <c r="AB45" s="143"/>
      <c r="AC45" s="143"/>
      <c r="AD45" s="132"/>
      <c r="AE45" s="132"/>
    </row>
    <row r="46" spans="1:31" s="51" customFormat="1" ht="15.75">
      <c r="A46" s="152"/>
      <c r="D46" s="132"/>
      <c r="E46" s="132"/>
      <c r="F46" s="132"/>
      <c r="G46" s="132"/>
      <c r="H46" s="132"/>
      <c r="I46" s="132"/>
      <c r="J46" s="132"/>
      <c r="K46" s="132"/>
      <c r="L46" s="132"/>
      <c r="O46" s="132"/>
      <c r="P46" s="132"/>
      <c r="Q46" s="135"/>
      <c r="R46" s="135"/>
      <c r="S46" s="135"/>
      <c r="T46" s="135"/>
      <c r="U46" s="135"/>
      <c r="V46" s="135"/>
      <c r="W46" s="140"/>
      <c r="X46" s="140"/>
      <c r="Y46" s="140"/>
      <c r="Z46" s="135"/>
      <c r="AA46" s="140"/>
      <c r="AB46" s="143"/>
      <c r="AC46" s="143"/>
      <c r="AD46" s="132"/>
      <c r="AE46" s="132"/>
    </row>
    <row r="47" spans="1:31" s="51" customFormat="1" ht="15.75">
      <c r="A47" s="152"/>
      <c r="B47" s="155"/>
      <c r="C47" s="155"/>
      <c r="D47" s="156"/>
      <c r="E47" s="156"/>
      <c r="F47" s="156"/>
      <c r="G47" s="156"/>
      <c r="H47" s="156"/>
      <c r="I47" s="156"/>
      <c r="J47" s="156"/>
      <c r="K47" s="156"/>
      <c r="L47" s="156"/>
      <c r="O47" s="132"/>
      <c r="P47" s="132"/>
      <c r="Q47" s="135"/>
      <c r="R47" s="135"/>
      <c r="S47" s="135"/>
      <c r="T47" s="135"/>
      <c r="U47" s="135"/>
      <c r="V47" s="135"/>
      <c r="W47" s="140"/>
      <c r="X47" s="140"/>
      <c r="Y47" s="140"/>
      <c r="Z47" s="135"/>
      <c r="AA47" s="140"/>
      <c r="AB47" s="143"/>
      <c r="AC47" s="143"/>
      <c r="AD47" s="132"/>
      <c r="AE47" s="132"/>
    </row>
    <row r="48" spans="1:31" s="51" customFormat="1" ht="15.75">
      <c r="A48" s="152"/>
      <c r="B48" s="155"/>
      <c r="C48" s="155"/>
      <c r="D48" s="156"/>
      <c r="E48" s="156"/>
      <c r="F48" s="156"/>
      <c r="G48" s="156"/>
      <c r="H48" s="156"/>
      <c r="I48" s="156"/>
      <c r="J48" s="156"/>
      <c r="K48" s="156"/>
      <c r="L48" s="156"/>
      <c r="O48" s="132"/>
      <c r="P48" s="132"/>
      <c r="Q48" s="135"/>
      <c r="R48" s="135"/>
      <c r="S48" s="135"/>
      <c r="T48" s="135"/>
      <c r="U48" s="135"/>
      <c r="V48" s="135"/>
      <c r="W48" s="140"/>
      <c r="X48" s="140"/>
      <c r="Y48" s="140"/>
      <c r="Z48" s="135"/>
      <c r="AA48" s="140"/>
      <c r="AB48" s="143"/>
      <c r="AC48" s="143"/>
      <c r="AD48" s="132"/>
      <c r="AE48" s="132"/>
    </row>
    <row r="49" spans="1:31" s="51" customFormat="1" ht="15.75">
      <c r="A49" s="152"/>
      <c r="B49" s="155"/>
      <c r="C49" s="155"/>
      <c r="D49" s="156"/>
      <c r="E49" s="156"/>
      <c r="F49" s="156"/>
      <c r="G49" s="156"/>
      <c r="H49" s="156"/>
      <c r="I49" s="156"/>
      <c r="J49" s="156"/>
      <c r="K49" s="156"/>
      <c r="L49" s="156"/>
      <c r="O49" s="132"/>
      <c r="P49" s="132"/>
      <c r="Q49" s="135"/>
      <c r="R49" s="135"/>
      <c r="S49" s="135"/>
      <c r="T49" s="135"/>
      <c r="U49" s="135"/>
      <c r="V49" s="135"/>
      <c r="W49" s="140"/>
      <c r="X49" s="140"/>
      <c r="Y49" s="140"/>
      <c r="Z49" s="135"/>
      <c r="AA49" s="140"/>
      <c r="AB49" s="143"/>
      <c r="AC49" s="143"/>
      <c r="AD49" s="132"/>
      <c r="AE49" s="132"/>
    </row>
    <row r="50" spans="1:31" s="51" customFormat="1" ht="15.75">
      <c r="A50" s="152"/>
      <c r="D50" s="132"/>
      <c r="E50" s="132"/>
      <c r="F50" s="132"/>
      <c r="G50" s="132"/>
      <c r="H50" s="132"/>
      <c r="I50" s="132"/>
      <c r="J50" s="132"/>
      <c r="K50" s="132"/>
      <c r="L50" s="132"/>
      <c r="O50" s="132"/>
      <c r="P50" s="132"/>
      <c r="Q50" s="135"/>
      <c r="R50" s="135"/>
      <c r="S50" s="135"/>
      <c r="T50" s="135"/>
      <c r="U50" s="135"/>
      <c r="V50" s="135"/>
      <c r="W50" s="140"/>
      <c r="X50" s="140"/>
      <c r="Y50" s="140"/>
      <c r="Z50" s="135"/>
      <c r="AA50" s="140"/>
      <c r="AB50" s="143"/>
      <c r="AC50" s="143"/>
      <c r="AD50" s="132"/>
      <c r="AE50" s="132"/>
    </row>
    <row r="51" spans="1:31" s="51" customFormat="1" ht="15.75">
      <c r="A51" s="152"/>
      <c r="B51" s="155"/>
      <c r="C51" s="155"/>
      <c r="D51" s="156"/>
      <c r="E51" s="156"/>
      <c r="F51" s="156"/>
      <c r="G51" s="156"/>
      <c r="H51" s="156"/>
      <c r="I51" s="156"/>
      <c r="J51" s="156"/>
      <c r="K51" s="156"/>
      <c r="L51" s="156"/>
      <c r="O51" s="132"/>
      <c r="P51" s="132"/>
      <c r="Q51" s="135"/>
      <c r="R51" s="135"/>
      <c r="S51" s="135"/>
      <c r="T51" s="135"/>
      <c r="U51" s="135"/>
      <c r="V51" s="135"/>
      <c r="W51" s="140"/>
      <c r="X51" s="140"/>
      <c r="Y51" s="140"/>
      <c r="Z51" s="135"/>
      <c r="AA51" s="140"/>
      <c r="AB51" s="143"/>
      <c r="AC51" s="143"/>
      <c r="AD51" s="132"/>
      <c r="AE51" s="132"/>
    </row>
    <row r="52" spans="1:31" s="51" customFormat="1" ht="15.75">
      <c r="A52" s="152"/>
      <c r="D52" s="132"/>
      <c r="E52" s="132"/>
      <c r="F52" s="132"/>
      <c r="G52" s="132"/>
      <c r="H52" s="132"/>
      <c r="I52" s="132"/>
      <c r="J52" s="132"/>
      <c r="K52" s="132"/>
      <c r="L52" s="132"/>
      <c r="M52" s="157"/>
      <c r="N52" s="158"/>
      <c r="O52" s="152"/>
      <c r="P52" s="132"/>
      <c r="Q52" s="135"/>
      <c r="R52" s="135"/>
      <c r="S52" s="135"/>
      <c r="T52" s="135"/>
      <c r="U52" s="135"/>
      <c r="V52" s="135"/>
      <c r="W52" s="140"/>
      <c r="X52" s="140"/>
      <c r="Y52" s="140"/>
      <c r="Z52" s="135"/>
      <c r="AA52" s="140"/>
      <c r="AB52" s="143"/>
      <c r="AC52" s="143"/>
      <c r="AD52" s="132"/>
      <c r="AE52" s="132"/>
    </row>
    <row r="53" spans="1:31" s="51" customFormat="1" ht="15.75">
      <c r="A53" s="152"/>
      <c r="D53" s="132"/>
      <c r="E53" s="132"/>
      <c r="F53" s="132"/>
      <c r="G53" s="132"/>
      <c r="H53" s="132"/>
      <c r="I53" s="132"/>
      <c r="J53" s="132"/>
      <c r="K53" s="132"/>
      <c r="L53" s="132"/>
      <c r="O53" s="132"/>
      <c r="P53" s="132"/>
      <c r="Q53" s="135"/>
      <c r="R53" s="135"/>
      <c r="S53" s="135"/>
      <c r="T53" s="135"/>
      <c r="U53" s="135"/>
      <c r="V53" s="135"/>
      <c r="W53" s="140"/>
      <c r="X53" s="140"/>
      <c r="Y53" s="140"/>
      <c r="Z53" s="135"/>
      <c r="AA53" s="140"/>
      <c r="AB53" s="143"/>
      <c r="AC53" s="143"/>
      <c r="AD53" s="132"/>
      <c r="AE53" s="132"/>
    </row>
    <row r="54" spans="1:31" s="51" customFormat="1" ht="15.75">
      <c r="A54" s="152"/>
      <c r="D54" s="132"/>
      <c r="E54" s="132"/>
      <c r="F54" s="132"/>
      <c r="G54" s="132"/>
      <c r="H54" s="132"/>
      <c r="I54" s="132"/>
      <c r="J54" s="132"/>
      <c r="K54" s="132"/>
      <c r="L54" s="132"/>
      <c r="N54" s="150"/>
      <c r="O54" s="132"/>
      <c r="P54" s="132"/>
      <c r="Q54" s="135"/>
      <c r="R54" s="135"/>
      <c r="S54" s="135"/>
      <c r="T54" s="135"/>
      <c r="U54" s="135"/>
      <c r="V54" s="135"/>
      <c r="W54" s="140"/>
      <c r="X54" s="140"/>
      <c r="Y54" s="140"/>
      <c r="Z54" s="135"/>
      <c r="AA54" s="140"/>
      <c r="AB54" s="143"/>
      <c r="AC54" s="143"/>
      <c r="AD54" s="132"/>
      <c r="AE54" s="132"/>
    </row>
    <row r="55" spans="1:31" s="51" customFormat="1" ht="15.75">
      <c r="A55" s="152"/>
      <c r="D55" s="132"/>
      <c r="E55" s="132"/>
      <c r="F55" s="132"/>
      <c r="G55" s="132"/>
      <c r="H55" s="132"/>
      <c r="I55" s="132"/>
      <c r="J55" s="132"/>
      <c r="K55" s="132"/>
      <c r="L55" s="132"/>
      <c r="N55" s="150"/>
      <c r="O55" s="132"/>
      <c r="P55" s="132"/>
      <c r="Q55" s="135"/>
      <c r="R55" s="135"/>
      <c r="S55" s="135"/>
      <c r="T55" s="135"/>
      <c r="U55" s="135"/>
      <c r="V55" s="135"/>
      <c r="W55" s="140"/>
      <c r="X55" s="140"/>
      <c r="Y55" s="140"/>
      <c r="Z55" s="135"/>
      <c r="AA55" s="140"/>
      <c r="AB55" s="143"/>
      <c r="AC55" s="143"/>
      <c r="AD55" s="132"/>
      <c r="AE55" s="132"/>
    </row>
    <row r="56" spans="1:31" s="51" customFormat="1" ht="15.75">
      <c r="A56" s="152"/>
      <c r="D56" s="132"/>
      <c r="E56" s="132"/>
      <c r="F56" s="132"/>
      <c r="G56" s="132"/>
      <c r="H56" s="132"/>
      <c r="I56" s="132"/>
      <c r="J56" s="132"/>
      <c r="K56" s="132"/>
      <c r="L56" s="132"/>
      <c r="N56" s="151"/>
      <c r="O56" s="132"/>
      <c r="P56" s="132"/>
      <c r="Q56" s="135"/>
      <c r="R56" s="135"/>
      <c r="S56" s="135"/>
      <c r="T56" s="135"/>
      <c r="U56" s="135"/>
      <c r="V56" s="135"/>
      <c r="W56" s="140"/>
      <c r="X56" s="140"/>
      <c r="Y56" s="140"/>
      <c r="Z56" s="135"/>
      <c r="AA56" s="140"/>
      <c r="AB56" s="143"/>
      <c r="AC56" s="143"/>
      <c r="AD56" s="132"/>
      <c r="AE56" s="132"/>
    </row>
    <row r="57" spans="1:31" s="51" customFormat="1" ht="15.75">
      <c r="A57" s="152"/>
      <c r="D57" s="132"/>
      <c r="E57" s="132"/>
      <c r="F57" s="132"/>
      <c r="G57" s="132"/>
      <c r="H57" s="132"/>
      <c r="I57" s="132"/>
      <c r="J57" s="132"/>
      <c r="K57" s="132"/>
      <c r="L57" s="132"/>
      <c r="O57" s="132"/>
      <c r="P57" s="132"/>
      <c r="Q57" s="135"/>
      <c r="R57" s="135"/>
      <c r="S57" s="135"/>
      <c r="T57" s="135"/>
      <c r="U57" s="135"/>
      <c r="V57" s="135"/>
      <c r="W57" s="140"/>
      <c r="X57" s="140"/>
      <c r="Y57" s="140"/>
      <c r="Z57" s="135"/>
      <c r="AA57" s="140"/>
      <c r="AB57" s="143"/>
      <c r="AC57" s="143"/>
      <c r="AD57" s="132"/>
      <c r="AE57" s="132"/>
    </row>
    <row r="58" spans="1:31" s="51" customFormat="1" ht="15.75">
      <c r="A58" s="152"/>
      <c r="D58" s="132"/>
      <c r="E58" s="132"/>
      <c r="F58" s="132"/>
      <c r="G58" s="132"/>
      <c r="H58" s="132"/>
      <c r="I58" s="132"/>
      <c r="J58" s="132"/>
      <c r="K58" s="132"/>
      <c r="L58" s="132"/>
      <c r="M58" s="159"/>
      <c r="N58" s="159"/>
      <c r="O58" s="159"/>
      <c r="P58" s="160"/>
      <c r="Q58" s="135"/>
      <c r="R58" s="135"/>
      <c r="S58" s="135"/>
      <c r="T58" s="135"/>
      <c r="U58" s="135"/>
      <c r="V58" s="135"/>
      <c r="W58" s="140"/>
      <c r="X58" s="140"/>
      <c r="Y58" s="140"/>
      <c r="Z58" s="135"/>
      <c r="AA58" s="140"/>
      <c r="AB58" s="143"/>
      <c r="AC58" s="143"/>
      <c r="AD58" s="132"/>
      <c r="AE58" s="132"/>
    </row>
    <row r="59" spans="1:31" s="51" customFormat="1" ht="15.75">
      <c r="A59" s="152"/>
      <c r="D59" s="132"/>
      <c r="E59" s="132"/>
      <c r="F59" s="132"/>
      <c r="G59" s="132"/>
      <c r="H59" s="132"/>
      <c r="I59" s="132"/>
      <c r="J59" s="132"/>
      <c r="K59" s="132"/>
      <c r="L59" s="132"/>
      <c r="M59" s="159"/>
      <c r="N59" s="159"/>
      <c r="O59" s="159"/>
      <c r="P59" s="159"/>
      <c r="Q59" s="135"/>
      <c r="R59" s="135"/>
      <c r="S59" s="135"/>
      <c r="T59" s="135"/>
      <c r="U59" s="135"/>
      <c r="V59" s="135"/>
      <c r="W59" s="140"/>
      <c r="X59" s="140"/>
      <c r="Y59" s="140"/>
      <c r="Z59" s="135"/>
      <c r="AA59" s="140"/>
      <c r="AB59" s="143"/>
      <c r="AC59" s="143"/>
      <c r="AD59" s="132"/>
      <c r="AE59" s="132"/>
    </row>
    <row r="60" spans="1:31" s="51" customFormat="1" ht="15.75">
      <c r="A60" s="152"/>
      <c r="B60" s="157"/>
      <c r="C60" s="157"/>
      <c r="D60" s="152"/>
      <c r="E60" s="152"/>
      <c r="F60" s="152"/>
      <c r="G60" s="152"/>
      <c r="H60" s="152"/>
      <c r="I60" s="152"/>
      <c r="J60" s="152"/>
      <c r="K60" s="152"/>
      <c r="L60" s="152"/>
      <c r="M60" s="159"/>
      <c r="N60" s="159"/>
      <c r="O60" s="159"/>
      <c r="P60" s="160"/>
      <c r="Q60" s="135"/>
      <c r="R60" s="135"/>
      <c r="S60" s="135"/>
      <c r="T60" s="135"/>
      <c r="U60" s="135"/>
      <c r="V60" s="135"/>
      <c r="W60" s="140"/>
      <c r="X60" s="140"/>
      <c r="Y60" s="140"/>
      <c r="Z60" s="135"/>
      <c r="AA60" s="140"/>
      <c r="AB60" s="143"/>
      <c r="AC60" s="143"/>
      <c r="AD60" s="132"/>
      <c r="AE60" s="132"/>
    </row>
    <row r="61" spans="1:31" s="51" customFormat="1" ht="15.75">
      <c r="A61" s="15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42"/>
      <c r="O61" s="132"/>
      <c r="P61" s="132"/>
      <c r="Q61" s="135"/>
      <c r="R61" s="135"/>
      <c r="S61" s="135"/>
      <c r="T61" s="135"/>
      <c r="U61" s="135"/>
      <c r="V61" s="135"/>
      <c r="W61" s="140"/>
      <c r="X61" s="140"/>
      <c r="Y61" s="140"/>
      <c r="Z61" s="135"/>
      <c r="AA61" s="140"/>
      <c r="AB61" s="143"/>
      <c r="AC61" s="143"/>
      <c r="AD61" s="132"/>
      <c r="AE61" s="132"/>
    </row>
    <row r="62" spans="1:31" s="51" customFormat="1" ht="15.75">
      <c r="A62" s="15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42"/>
      <c r="O62" s="132"/>
      <c r="P62" s="132"/>
      <c r="Q62" s="135"/>
      <c r="R62" s="135"/>
      <c r="S62" s="135"/>
      <c r="T62" s="135"/>
      <c r="U62" s="135"/>
      <c r="V62" s="135"/>
      <c r="W62" s="140"/>
      <c r="X62" s="140"/>
      <c r="Y62" s="140"/>
      <c r="Z62" s="135"/>
      <c r="AA62" s="140"/>
      <c r="AB62" s="143"/>
      <c r="AC62" s="143"/>
      <c r="AD62" s="132"/>
      <c r="AE62" s="132"/>
    </row>
    <row r="63" spans="1:31" s="51" customFormat="1" ht="15.75">
      <c r="A63" s="15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42"/>
      <c r="O63" s="132"/>
      <c r="P63" s="132"/>
      <c r="Q63" s="135"/>
      <c r="R63" s="135"/>
      <c r="S63" s="135"/>
      <c r="T63" s="135"/>
      <c r="U63" s="135"/>
      <c r="V63" s="135"/>
      <c r="W63" s="140"/>
      <c r="X63" s="140"/>
      <c r="Y63" s="140"/>
      <c r="Z63" s="135"/>
      <c r="AA63" s="140"/>
      <c r="AB63" s="143"/>
      <c r="AC63" s="143"/>
      <c r="AD63" s="132"/>
      <c r="AE63" s="132"/>
    </row>
    <row r="64" spans="1:31" s="51" customFormat="1" ht="18">
      <c r="A64" s="152"/>
      <c r="B64" s="161"/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32"/>
      <c r="N64" s="142"/>
      <c r="O64" s="132"/>
      <c r="P64" s="132"/>
      <c r="Q64" s="135"/>
      <c r="R64" s="135"/>
      <c r="S64" s="135"/>
      <c r="T64" s="135"/>
      <c r="U64" s="135"/>
      <c r="V64" s="135"/>
      <c r="W64" s="140"/>
      <c r="X64" s="140"/>
      <c r="Y64" s="140"/>
      <c r="Z64" s="135"/>
      <c r="AA64" s="140"/>
      <c r="AB64" s="143"/>
      <c r="AC64" s="143"/>
      <c r="AD64" s="132"/>
      <c r="AE64" s="132"/>
    </row>
    <row r="65" spans="1:31" s="51" customFormat="1" ht="15.75">
      <c r="A65" s="15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42"/>
      <c r="O65" s="132"/>
      <c r="P65" s="132"/>
      <c r="Q65" s="135"/>
      <c r="R65" s="135"/>
      <c r="S65" s="135"/>
      <c r="T65" s="135"/>
      <c r="U65" s="135"/>
      <c r="V65" s="135"/>
      <c r="W65" s="140"/>
      <c r="X65" s="140"/>
      <c r="Y65" s="140"/>
      <c r="Z65" s="135"/>
      <c r="AA65" s="140"/>
      <c r="AB65" s="143"/>
      <c r="AC65" s="143"/>
      <c r="AD65" s="132"/>
      <c r="AE65" s="132"/>
    </row>
    <row r="66" spans="1:31" s="51" customFormat="1" ht="15.75">
      <c r="A66" s="152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32"/>
      <c r="N66" s="142"/>
      <c r="O66" s="132"/>
      <c r="P66" s="132"/>
      <c r="Q66" s="135"/>
      <c r="R66" s="135"/>
      <c r="S66" s="135"/>
      <c r="T66" s="135"/>
      <c r="U66" s="135"/>
      <c r="V66" s="135"/>
      <c r="W66" s="140"/>
      <c r="X66" s="140"/>
      <c r="Y66" s="140"/>
      <c r="Z66" s="135"/>
      <c r="AA66" s="140"/>
      <c r="AB66" s="143"/>
      <c r="AC66" s="143"/>
      <c r="AD66" s="132"/>
      <c r="AE66" s="132"/>
    </row>
    <row r="67" spans="1:31" s="51" customFormat="1" ht="15.75">
      <c r="A67" s="152"/>
      <c r="B67" s="141"/>
      <c r="C67" s="141"/>
      <c r="D67" s="163"/>
      <c r="E67" s="163"/>
      <c r="F67" s="163"/>
      <c r="G67" s="163"/>
      <c r="H67" s="163"/>
      <c r="I67" s="163"/>
      <c r="J67" s="163"/>
      <c r="K67" s="163"/>
      <c r="L67" s="163"/>
      <c r="M67" s="132"/>
      <c r="N67" s="142"/>
      <c r="O67" s="132"/>
      <c r="P67" s="132"/>
      <c r="Q67" s="135"/>
      <c r="R67" s="135"/>
      <c r="S67" s="135"/>
      <c r="T67" s="135"/>
      <c r="U67" s="135"/>
      <c r="V67" s="135"/>
      <c r="W67" s="140"/>
      <c r="X67" s="140"/>
      <c r="Y67" s="140"/>
      <c r="Z67" s="135"/>
      <c r="AA67" s="140"/>
      <c r="AB67" s="143"/>
      <c r="AC67" s="143"/>
      <c r="AD67" s="132"/>
      <c r="AE67" s="132"/>
    </row>
    <row r="68" spans="1:31" s="51" customFormat="1" ht="15.75">
      <c r="A68" s="152"/>
      <c r="B68" s="141"/>
      <c r="C68" s="141"/>
      <c r="D68" s="163"/>
      <c r="E68" s="163"/>
      <c r="F68" s="163"/>
      <c r="G68" s="163"/>
      <c r="H68" s="163"/>
      <c r="I68" s="163"/>
      <c r="J68" s="163"/>
      <c r="K68" s="163"/>
      <c r="L68" s="163"/>
      <c r="M68" s="132"/>
      <c r="N68" s="142"/>
      <c r="O68" s="132"/>
      <c r="P68" s="132"/>
      <c r="Q68" s="135"/>
      <c r="R68" s="135"/>
      <c r="S68" s="135"/>
      <c r="T68" s="135"/>
      <c r="U68" s="135"/>
      <c r="V68" s="135"/>
      <c r="W68" s="140"/>
      <c r="X68" s="140"/>
      <c r="Y68" s="140"/>
      <c r="Z68" s="135"/>
      <c r="AA68" s="140"/>
      <c r="AB68" s="143"/>
      <c r="AC68" s="143"/>
      <c r="AD68" s="132"/>
      <c r="AE68" s="132"/>
    </row>
    <row r="69" spans="1:31" s="51" customFormat="1" ht="15.75">
      <c r="A69" s="152"/>
      <c r="B69" s="157"/>
      <c r="C69" s="157"/>
      <c r="D69" s="152"/>
      <c r="E69" s="152"/>
      <c r="F69" s="152"/>
      <c r="G69" s="152"/>
      <c r="H69" s="152"/>
      <c r="I69" s="152"/>
      <c r="J69" s="152"/>
      <c r="K69" s="152"/>
      <c r="L69" s="152"/>
      <c r="M69" s="132"/>
      <c r="N69" s="142"/>
      <c r="O69" s="132"/>
      <c r="P69" s="132"/>
      <c r="Q69" s="135"/>
      <c r="R69" s="135"/>
      <c r="S69" s="135"/>
      <c r="T69" s="135"/>
      <c r="U69" s="135"/>
      <c r="V69" s="135"/>
      <c r="W69" s="140"/>
      <c r="X69" s="140"/>
      <c r="Y69" s="140"/>
      <c r="Z69" s="135"/>
      <c r="AA69" s="140"/>
      <c r="AB69" s="143"/>
      <c r="AC69" s="143"/>
      <c r="AD69" s="132"/>
      <c r="AE69" s="132"/>
    </row>
    <row r="70" spans="1:31" s="51" customFormat="1" ht="15.75">
      <c r="A70" s="152"/>
      <c r="B70" s="157"/>
      <c r="C70" s="157"/>
      <c r="D70" s="152"/>
      <c r="E70" s="152"/>
      <c r="F70" s="152"/>
      <c r="G70" s="152"/>
      <c r="H70" s="152"/>
      <c r="I70" s="152"/>
      <c r="J70" s="152"/>
      <c r="K70" s="152"/>
      <c r="L70" s="152"/>
      <c r="M70" s="132"/>
      <c r="N70" s="142"/>
      <c r="O70" s="132"/>
      <c r="P70" s="132"/>
      <c r="Q70" s="135"/>
      <c r="R70" s="135"/>
      <c r="S70" s="135"/>
      <c r="T70" s="135"/>
      <c r="U70" s="135"/>
      <c r="V70" s="135"/>
      <c r="W70" s="140"/>
      <c r="X70" s="140"/>
      <c r="Y70" s="140"/>
      <c r="Z70" s="135"/>
      <c r="AA70" s="140"/>
      <c r="AB70" s="143"/>
      <c r="AC70" s="143"/>
      <c r="AD70" s="132"/>
      <c r="AE70" s="132"/>
    </row>
    <row r="71" spans="1:31" s="51" customFormat="1" ht="15.75">
      <c r="A71" s="152"/>
      <c r="B71" s="157"/>
      <c r="C71" s="157"/>
      <c r="D71" s="152"/>
      <c r="E71" s="152"/>
      <c r="F71" s="152"/>
      <c r="G71" s="152"/>
      <c r="H71" s="152"/>
      <c r="I71" s="152"/>
      <c r="J71" s="152"/>
      <c r="K71" s="152"/>
      <c r="L71" s="152"/>
      <c r="M71" s="132"/>
      <c r="N71" s="142"/>
      <c r="O71" s="132"/>
      <c r="P71" s="132"/>
      <c r="Q71" s="135"/>
      <c r="R71" s="135"/>
      <c r="S71" s="135"/>
      <c r="T71" s="135"/>
      <c r="U71" s="135"/>
      <c r="V71" s="135"/>
      <c r="W71" s="140"/>
      <c r="X71" s="140"/>
      <c r="Y71" s="140"/>
      <c r="Z71" s="135"/>
      <c r="AA71" s="140"/>
      <c r="AB71" s="143"/>
      <c r="AC71" s="143"/>
      <c r="AD71" s="132"/>
      <c r="AE71" s="132"/>
    </row>
    <row r="72" spans="1:31" s="51" customFormat="1" ht="15.75">
      <c r="A72" s="152"/>
      <c r="B72" s="157"/>
      <c r="C72" s="157"/>
      <c r="D72" s="152"/>
      <c r="E72" s="152"/>
      <c r="F72" s="152"/>
      <c r="G72" s="152"/>
      <c r="H72" s="152"/>
      <c r="I72" s="152"/>
      <c r="J72" s="152"/>
      <c r="K72" s="152"/>
      <c r="L72" s="152"/>
      <c r="M72" s="132"/>
      <c r="N72" s="142"/>
      <c r="O72" s="132"/>
      <c r="P72" s="132"/>
      <c r="Q72" s="135"/>
      <c r="R72" s="135"/>
      <c r="S72" s="135"/>
      <c r="T72" s="135"/>
      <c r="U72" s="135"/>
      <c r="V72" s="135"/>
      <c r="W72" s="140"/>
      <c r="X72" s="140"/>
      <c r="Y72" s="140"/>
      <c r="Z72" s="135"/>
      <c r="AA72" s="140"/>
      <c r="AB72" s="143"/>
      <c r="AC72" s="143"/>
      <c r="AD72" s="132"/>
      <c r="AE72" s="132"/>
    </row>
    <row r="73" spans="1:31" s="51" customFormat="1" ht="15.75">
      <c r="A73" s="152"/>
      <c r="B73" s="157"/>
      <c r="C73" s="157"/>
      <c r="D73" s="152"/>
      <c r="E73" s="152"/>
      <c r="F73" s="152"/>
      <c r="G73" s="152"/>
      <c r="H73" s="152"/>
      <c r="I73" s="152"/>
      <c r="J73" s="152"/>
      <c r="K73" s="152"/>
      <c r="L73" s="152"/>
      <c r="M73" s="132"/>
      <c r="N73" s="142"/>
      <c r="O73" s="132"/>
      <c r="P73" s="132"/>
      <c r="Q73" s="135"/>
      <c r="R73" s="135"/>
      <c r="S73" s="135"/>
      <c r="T73" s="135"/>
      <c r="U73" s="135"/>
      <c r="V73" s="135"/>
      <c r="W73" s="140"/>
      <c r="X73" s="140"/>
      <c r="Y73" s="140"/>
      <c r="Z73" s="135"/>
      <c r="AA73" s="140"/>
      <c r="AB73" s="143"/>
      <c r="AC73" s="143"/>
      <c r="AD73" s="132"/>
      <c r="AE73" s="132"/>
    </row>
    <row r="74" spans="1:31" s="51" customFormat="1" ht="15.75">
      <c r="A74" s="152"/>
      <c r="B74" s="153"/>
      <c r="C74" s="153"/>
      <c r="D74" s="154"/>
      <c r="E74" s="154"/>
      <c r="F74" s="154"/>
      <c r="G74" s="154"/>
      <c r="H74" s="154"/>
      <c r="I74" s="154"/>
      <c r="J74" s="154"/>
      <c r="K74" s="154"/>
      <c r="L74" s="154"/>
      <c r="M74" s="132"/>
      <c r="N74" s="142"/>
      <c r="O74" s="132"/>
      <c r="P74" s="132"/>
      <c r="Q74" s="135"/>
      <c r="R74" s="135"/>
      <c r="S74" s="135"/>
      <c r="T74" s="135"/>
      <c r="U74" s="135"/>
      <c r="V74" s="135"/>
      <c r="W74" s="140"/>
      <c r="X74" s="140"/>
      <c r="Y74" s="140"/>
      <c r="Z74" s="135"/>
      <c r="AA74" s="140"/>
      <c r="AB74" s="143"/>
      <c r="AC74" s="143"/>
      <c r="AD74" s="132"/>
      <c r="AE74" s="132"/>
    </row>
    <row r="75" spans="1:31" s="51" customFormat="1" ht="15.75">
      <c r="A75" s="152"/>
      <c r="B75" s="153"/>
      <c r="C75" s="153"/>
      <c r="D75" s="154"/>
      <c r="E75" s="154"/>
      <c r="F75" s="154"/>
      <c r="G75" s="154"/>
      <c r="H75" s="154"/>
      <c r="I75" s="154"/>
      <c r="J75" s="154"/>
      <c r="K75" s="154"/>
      <c r="L75" s="154"/>
      <c r="M75" s="132"/>
      <c r="N75" s="142"/>
      <c r="O75" s="132"/>
      <c r="P75" s="132"/>
      <c r="Q75" s="135"/>
      <c r="R75" s="135"/>
      <c r="S75" s="135"/>
      <c r="T75" s="135"/>
      <c r="U75" s="135"/>
      <c r="V75" s="135"/>
      <c r="W75" s="140"/>
      <c r="X75" s="140"/>
      <c r="Y75" s="140"/>
      <c r="Z75" s="135"/>
      <c r="AA75" s="140"/>
      <c r="AB75" s="143"/>
      <c r="AC75" s="143"/>
      <c r="AD75" s="132"/>
      <c r="AE75" s="132"/>
    </row>
    <row r="76" spans="1:31" s="51" customFormat="1" ht="15.75">
      <c r="A76" s="152"/>
      <c r="B76" s="153"/>
      <c r="C76" s="153"/>
      <c r="D76" s="154"/>
      <c r="E76" s="154"/>
      <c r="F76" s="154"/>
      <c r="G76" s="154"/>
      <c r="H76" s="154"/>
      <c r="I76" s="154"/>
      <c r="J76" s="154"/>
      <c r="K76" s="154"/>
      <c r="L76" s="154"/>
      <c r="M76" s="132"/>
      <c r="N76" s="142"/>
      <c r="O76" s="132"/>
      <c r="P76" s="132"/>
      <c r="Q76" s="135"/>
      <c r="R76" s="135"/>
      <c r="S76" s="135"/>
      <c r="T76" s="135"/>
      <c r="U76" s="135"/>
      <c r="V76" s="135"/>
      <c r="W76" s="140"/>
      <c r="X76" s="140"/>
      <c r="Y76" s="140"/>
      <c r="Z76" s="135"/>
      <c r="AA76" s="140"/>
      <c r="AB76" s="143"/>
      <c r="AC76" s="143"/>
      <c r="AD76" s="132"/>
      <c r="AE76" s="132"/>
    </row>
    <row r="77" spans="1:31" s="51" customFormat="1" ht="15.75">
      <c r="A77" s="152"/>
      <c r="B77" s="157"/>
      <c r="C77" s="157"/>
      <c r="D77" s="152"/>
      <c r="E77" s="152"/>
      <c r="F77" s="152"/>
      <c r="G77" s="152"/>
      <c r="H77" s="152"/>
      <c r="I77" s="152"/>
      <c r="J77" s="152"/>
      <c r="K77" s="152"/>
      <c r="L77" s="152"/>
      <c r="M77" s="132"/>
      <c r="N77" s="142"/>
      <c r="O77" s="132"/>
      <c r="P77" s="132"/>
      <c r="Q77" s="135"/>
      <c r="R77" s="135"/>
      <c r="S77" s="135"/>
      <c r="T77" s="135"/>
      <c r="U77" s="135"/>
      <c r="V77" s="135"/>
      <c r="W77" s="140"/>
      <c r="X77" s="140"/>
      <c r="Y77" s="140"/>
      <c r="Z77" s="135"/>
      <c r="AA77" s="140"/>
      <c r="AB77" s="143"/>
      <c r="AC77" s="143"/>
      <c r="AD77" s="132"/>
      <c r="AE77" s="132"/>
    </row>
    <row r="78" spans="1:29" s="51" customFormat="1" ht="15.75">
      <c r="A78" s="152"/>
      <c r="B78" s="157"/>
      <c r="C78" s="157"/>
      <c r="D78" s="152"/>
      <c r="E78" s="152"/>
      <c r="F78" s="152"/>
      <c r="G78" s="152"/>
      <c r="H78" s="152"/>
      <c r="I78" s="152"/>
      <c r="J78" s="152"/>
      <c r="K78" s="152"/>
      <c r="L78" s="152"/>
      <c r="N78" s="164"/>
      <c r="S78" s="134"/>
      <c r="W78" s="50"/>
      <c r="X78" s="50"/>
      <c r="Y78" s="50"/>
      <c r="Z78" s="134"/>
      <c r="AA78" s="136"/>
      <c r="AB78" s="50"/>
      <c r="AC78" s="50"/>
    </row>
    <row r="79" spans="1:29" s="51" customFormat="1" ht="15.75">
      <c r="A79" s="152"/>
      <c r="B79" s="157"/>
      <c r="C79" s="157"/>
      <c r="D79" s="152"/>
      <c r="E79" s="152"/>
      <c r="F79" s="152"/>
      <c r="G79" s="152"/>
      <c r="H79" s="152"/>
      <c r="I79" s="152"/>
      <c r="J79" s="152"/>
      <c r="K79" s="152"/>
      <c r="L79" s="152"/>
      <c r="M79" s="141"/>
      <c r="N79" s="141"/>
      <c r="O79" s="141"/>
      <c r="P79" s="141"/>
      <c r="S79" s="134"/>
      <c r="W79" s="50"/>
      <c r="X79" s="50"/>
      <c r="Y79" s="50"/>
      <c r="Z79" s="134"/>
      <c r="AA79" s="136"/>
      <c r="AB79" s="50"/>
      <c r="AC79" s="50"/>
    </row>
    <row r="80" spans="1:29" s="51" customFormat="1" ht="15.75">
      <c r="A80" s="152"/>
      <c r="B80" s="153"/>
      <c r="C80" s="153"/>
      <c r="D80" s="154"/>
      <c r="E80" s="154"/>
      <c r="F80" s="154"/>
      <c r="G80" s="154"/>
      <c r="H80" s="154"/>
      <c r="I80" s="154"/>
      <c r="J80" s="154"/>
      <c r="K80" s="154"/>
      <c r="L80" s="154"/>
      <c r="N80" s="132"/>
      <c r="O80" s="165"/>
      <c r="S80" s="134"/>
      <c r="W80" s="50"/>
      <c r="X80" s="50"/>
      <c r="Y80" s="50"/>
      <c r="Z80" s="134"/>
      <c r="AA80" s="136"/>
      <c r="AB80" s="50"/>
      <c r="AC80" s="50"/>
    </row>
    <row r="81" spans="1:29" s="51" customFormat="1" ht="15.75">
      <c r="A81" s="152"/>
      <c r="B81" s="153"/>
      <c r="C81" s="153"/>
      <c r="D81" s="154"/>
      <c r="E81" s="154"/>
      <c r="F81" s="154"/>
      <c r="G81" s="154"/>
      <c r="H81" s="154"/>
      <c r="I81" s="154"/>
      <c r="J81" s="154"/>
      <c r="K81" s="154"/>
      <c r="L81" s="154"/>
      <c r="S81" s="134"/>
      <c r="W81" s="50"/>
      <c r="X81" s="50"/>
      <c r="Y81" s="50"/>
      <c r="Z81" s="134"/>
      <c r="AA81" s="136"/>
      <c r="AB81" s="50"/>
      <c r="AC81" s="50"/>
    </row>
    <row r="82" spans="1:29" s="51" customFormat="1" ht="15.75">
      <c r="A82" s="152"/>
      <c r="B82" s="153"/>
      <c r="C82" s="153"/>
      <c r="D82" s="154"/>
      <c r="E82" s="154"/>
      <c r="F82" s="154"/>
      <c r="G82" s="154"/>
      <c r="H82" s="154"/>
      <c r="I82" s="154"/>
      <c r="J82" s="154"/>
      <c r="K82" s="154"/>
      <c r="L82" s="154"/>
      <c r="S82" s="134"/>
      <c r="W82" s="50"/>
      <c r="X82" s="50"/>
      <c r="Y82" s="50"/>
      <c r="Z82" s="134"/>
      <c r="AA82" s="136"/>
      <c r="AB82" s="50"/>
      <c r="AC82" s="50"/>
    </row>
    <row r="83" spans="1:29" s="51" customFormat="1" ht="15.75">
      <c r="A83" s="152"/>
      <c r="B83" s="153"/>
      <c r="C83" s="153"/>
      <c r="D83" s="154"/>
      <c r="E83" s="154"/>
      <c r="F83" s="154"/>
      <c r="G83" s="154"/>
      <c r="H83" s="154"/>
      <c r="I83" s="154"/>
      <c r="J83" s="154"/>
      <c r="K83" s="154"/>
      <c r="L83" s="154"/>
      <c r="S83" s="134"/>
      <c r="W83" s="50"/>
      <c r="X83" s="50"/>
      <c r="Y83" s="50"/>
      <c r="Z83" s="134"/>
      <c r="AA83" s="136"/>
      <c r="AB83" s="50"/>
      <c r="AC83" s="50"/>
    </row>
    <row r="84" spans="1:29" s="51" customFormat="1" ht="15.75">
      <c r="A84" s="152"/>
      <c r="B84" s="153"/>
      <c r="C84" s="153"/>
      <c r="D84" s="154"/>
      <c r="E84" s="154"/>
      <c r="F84" s="154"/>
      <c r="G84" s="154"/>
      <c r="H84" s="154"/>
      <c r="I84" s="154"/>
      <c r="J84" s="154"/>
      <c r="K84" s="154"/>
      <c r="L84" s="154"/>
      <c r="S84" s="134"/>
      <c r="W84" s="50"/>
      <c r="X84" s="50"/>
      <c r="Y84" s="50"/>
      <c r="Z84" s="134"/>
      <c r="AA84" s="136"/>
      <c r="AB84" s="50"/>
      <c r="AC84" s="50"/>
    </row>
    <row r="85" spans="1:29" s="51" customFormat="1" ht="15.75">
      <c r="A85" s="152"/>
      <c r="B85" s="166"/>
      <c r="C85" s="166"/>
      <c r="D85" s="167"/>
      <c r="E85" s="167"/>
      <c r="F85" s="167"/>
      <c r="G85" s="167"/>
      <c r="H85" s="167"/>
      <c r="I85" s="167"/>
      <c r="J85" s="167"/>
      <c r="K85" s="167"/>
      <c r="L85" s="167"/>
      <c r="S85" s="134"/>
      <c r="W85" s="50"/>
      <c r="X85" s="50"/>
      <c r="Y85" s="50"/>
      <c r="Z85" s="134"/>
      <c r="AA85" s="136"/>
      <c r="AB85" s="50"/>
      <c r="AC85" s="50"/>
    </row>
    <row r="86" spans="1:29" s="51" customFormat="1" ht="15.75">
      <c r="A86" s="132"/>
      <c r="D86" s="132"/>
      <c r="E86" s="132"/>
      <c r="F86" s="132"/>
      <c r="G86" s="132"/>
      <c r="H86" s="132"/>
      <c r="I86" s="132"/>
      <c r="J86" s="132"/>
      <c r="K86" s="132"/>
      <c r="L86" s="132"/>
      <c r="M86" s="157"/>
      <c r="O86" s="157"/>
      <c r="S86" s="134"/>
      <c r="W86" s="50"/>
      <c r="X86" s="50"/>
      <c r="Y86" s="50"/>
      <c r="Z86" s="134"/>
      <c r="AA86" s="136"/>
      <c r="AB86" s="50"/>
      <c r="AC86" s="50"/>
    </row>
    <row r="87" spans="1:29" s="51" customFormat="1" ht="15.75">
      <c r="A87" s="132"/>
      <c r="B87" s="155"/>
      <c r="C87" s="155"/>
      <c r="D87" s="156"/>
      <c r="E87" s="156"/>
      <c r="F87" s="156"/>
      <c r="G87" s="156"/>
      <c r="H87" s="156"/>
      <c r="I87" s="156"/>
      <c r="J87" s="156"/>
      <c r="K87" s="156"/>
      <c r="L87" s="156"/>
      <c r="S87" s="134"/>
      <c r="W87" s="50"/>
      <c r="X87" s="50"/>
      <c r="Y87" s="50"/>
      <c r="Z87" s="134"/>
      <c r="AA87" s="136"/>
      <c r="AB87" s="50"/>
      <c r="AC87" s="50"/>
    </row>
    <row r="88" spans="1:29" s="51" customFormat="1" ht="15.75">
      <c r="A88" s="132"/>
      <c r="B88" s="155"/>
      <c r="C88" s="155"/>
      <c r="D88" s="156"/>
      <c r="E88" s="156"/>
      <c r="F88" s="156"/>
      <c r="G88" s="156"/>
      <c r="H88" s="156"/>
      <c r="I88" s="156"/>
      <c r="J88" s="156"/>
      <c r="K88" s="156"/>
      <c r="L88" s="156"/>
      <c r="S88" s="134"/>
      <c r="W88" s="50"/>
      <c r="X88" s="50"/>
      <c r="Y88" s="50"/>
      <c r="Z88" s="134"/>
      <c r="AA88" s="136"/>
      <c r="AB88" s="50"/>
      <c r="AC88" s="50"/>
    </row>
    <row r="89" spans="1:29" s="51" customFormat="1" ht="15.75">
      <c r="A89" s="163"/>
      <c r="B89" s="155"/>
      <c r="C89" s="155"/>
      <c r="D89" s="156"/>
      <c r="E89" s="156"/>
      <c r="F89" s="156"/>
      <c r="G89" s="156"/>
      <c r="H89" s="156"/>
      <c r="I89" s="156"/>
      <c r="J89" s="156"/>
      <c r="K89" s="156"/>
      <c r="L89" s="156"/>
      <c r="S89" s="134"/>
      <c r="W89" s="50"/>
      <c r="X89" s="50"/>
      <c r="Y89" s="50"/>
      <c r="Z89" s="134"/>
      <c r="AA89" s="136"/>
      <c r="AB89" s="50"/>
      <c r="AC89" s="50"/>
    </row>
    <row r="90" spans="1:29" s="51" customFormat="1" ht="15.75">
      <c r="A90" s="132"/>
      <c r="B90" s="168"/>
      <c r="C90" s="168"/>
      <c r="D90" s="169"/>
      <c r="E90" s="169"/>
      <c r="F90" s="169"/>
      <c r="G90" s="169"/>
      <c r="H90" s="169"/>
      <c r="I90" s="169"/>
      <c r="J90" s="169"/>
      <c r="K90" s="169"/>
      <c r="L90" s="169"/>
      <c r="S90" s="134"/>
      <c r="W90" s="50"/>
      <c r="X90" s="50"/>
      <c r="Y90" s="50"/>
      <c r="Z90" s="134"/>
      <c r="AA90" s="136"/>
      <c r="AB90" s="50"/>
      <c r="AC90" s="50"/>
    </row>
    <row r="91" spans="1:29" s="51" customFormat="1" ht="15.75">
      <c r="A91" s="132"/>
      <c r="B91" s="155"/>
      <c r="C91" s="155"/>
      <c r="D91" s="156"/>
      <c r="E91" s="156"/>
      <c r="F91" s="156"/>
      <c r="G91" s="156"/>
      <c r="H91" s="156"/>
      <c r="I91" s="156"/>
      <c r="J91" s="156"/>
      <c r="K91" s="156"/>
      <c r="L91" s="156"/>
      <c r="S91" s="134"/>
      <c r="W91" s="50"/>
      <c r="X91" s="50"/>
      <c r="Y91" s="50"/>
      <c r="Z91" s="134"/>
      <c r="AA91" s="136"/>
      <c r="AB91" s="50"/>
      <c r="AC91" s="50"/>
    </row>
    <row r="92" spans="1:29" s="51" customFormat="1" ht="15.75">
      <c r="A92" s="132"/>
      <c r="D92" s="132"/>
      <c r="E92" s="132"/>
      <c r="F92" s="132"/>
      <c r="G92" s="132"/>
      <c r="H92" s="132"/>
      <c r="I92" s="132"/>
      <c r="J92" s="132"/>
      <c r="K92" s="132"/>
      <c r="L92" s="132"/>
      <c r="S92" s="134"/>
      <c r="W92" s="50"/>
      <c r="X92" s="50"/>
      <c r="Y92" s="50"/>
      <c r="Z92" s="134"/>
      <c r="AA92" s="136"/>
      <c r="AB92" s="50"/>
      <c r="AC92" s="50"/>
    </row>
    <row r="93" spans="1:29" s="51" customFormat="1" ht="15.75">
      <c r="A93" s="132"/>
      <c r="D93" s="132"/>
      <c r="E93" s="132"/>
      <c r="F93" s="132"/>
      <c r="G93" s="132"/>
      <c r="H93" s="132"/>
      <c r="I93" s="132"/>
      <c r="J93" s="132"/>
      <c r="K93" s="132"/>
      <c r="L93" s="132"/>
      <c r="S93" s="134"/>
      <c r="W93" s="50"/>
      <c r="X93" s="50"/>
      <c r="Y93" s="50"/>
      <c r="Z93" s="134"/>
      <c r="AA93" s="136"/>
      <c r="AB93" s="50"/>
      <c r="AC93" s="50"/>
    </row>
    <row r="94" spans="1:29" s="51" customFormat="1" ht="15.75">
      <c r="A94" s="132"/>
      <c r="B94" s="157"/>
      <c r="C94" s="157"/>
      <c r="D94" s="152"/>
      <c r="E94" s="152"/>
      <c r="F94" s="152"/>
      <c r="G94" s="152"/>
      <c r="H94" s="152"/>
      <c r="I94" s="152"/>
      <c r="J94" s="152"/>
      <c r="K94" s="152"/>
      <c r="L94" s="152"/>
      <c r="S94" s="134"/>
      <c r="W94" s="50"/>
      <c r="X94" s="50"/>
      <c r="Y94" s="50"/>
      <c r="Z94" s="134"/>
      <c r="AA94" s="136"/>
      <c r="AB94" s="50"/>
      <c r="AC94" s="50"/>
    </row>
    <row r="95" spans="1:29" s="51" customFormat="1" ht="15.75">
      <c r="A95" s="132"/>
      <c r="D95" s="132"/>
      <c r="E95" s="132"/>
      <c r="F95" s="132"/>
      <c r="G95" s="132"/>
      <c r="H95" s="132"/>
      <c r="I95" s="132"/>
      <c r="J95" s="132"/>
      <c r="K95" s="132"/>
      <c r="L95" s="132"/>
      <c r="S95" s="134"/>
      <c r="W95" s="50"/>
      <c r="X95" s="50"/>
      <c r="Y95" s="50"/>
      <c r="Z95" s="134"/>
      <c r="AA95" s="136"/>
      <c r="AB95" s="50"/>
      <c r="AC95" s="50"/>
    </row>
    <row r="96" spans="1:29" s="51" customFormat="1" ht="15.75">
      <c r="A96" s="132"/>
      <c r="D96" s="132"/>
      <c r="E96" s="132"/>
      <c r="F96" s="132"/>
      <c r="G96" s="132"/>
      <c r="H96" s="132"/>
      <c r="I96" s="132"/>
      <c r="J96" s="132"/>
      <c r="K96" s="132"/>
      <c r="L96" s="132"/>
      <c r="S96" s="134"/>
      <c r="W96" s="50"/>
      <c r="X96" s="50"/>
      <c r="Y96" s="50"/>
      <c r="Z96" s="134"/>
      <c r="AA96" s="136"/>
      <c r="AB96" s="50"/>
      <c r="AC96" s="50"/>
    </row>
    <row r="97" spans="1:29" s="51" customFormat="1" ht="15.75">
      <c r="A97" s="132"/>
      <c r="D97" s="132"/>
      <c r="E97" s="132"/>
      <c r="F97" s="132"/>
      <c r="G97" s="132"/>
      <c r="H97" s="132"/>
      <c r="I97" s="132"/>
      <c r="J97" s="132"/>
      <c r="K97" s="132"/>
      <c r="L97" s="132"/>
      <c r="S97" s="134"/>
      <c r="W97" s="50"/>
      <c r="X97" s="50"/>
      <c r="Y97" s="50"/>
      <c r="Z97" s="134"/>
      <c r="AA97" s="136"/>
      <c r="AB97" s="50"/>
      <c r="AC97" s="50"/>
    </row>
    <row r="98" spans="1:29" s="51" customFormat="1" ht="15.75">
      <c r="A98" s="132"/>
      <c r="D98" s="132"/>
      <c r="E98" s="132"/>
      <c r="F98" s="132"/>
      <c r="G98" s="132"/>
      <c r="H98" s="132"/>
      <c r="I98" s="132"/>
      <c r="J98" s="132"/>
      <c r="K98" s="132"/>
      <c r="L98" s="132"/>
      <c r="S98" s="134"/>
      <c r="W98" s="50"/>
      <c r="X98" s="50"/>
      <c r="Y98" s="50"/>
      <c r="Z98" s="134"/>
      <c r="AA98" s="136"/>
      <c r="AB98" s="50"/>
      <c r="AC98" s="50"/>
    </row>
    <row r="99" spans="1:29" s="51" customFormat="1" ht="15.75">
      <c r="A99" s="132"/>
      <c r="D99" s="132"/>
      <c r="E99" s="132"/>
      <c r="F99" s="132"/>
      <c r="G99" s="132"/>
      <c r="H99" s="132"/>
      <c r="I99" s="132"/>
      <c r="J99" s="132"/>
      <c r="K99" s="132"/>
      <c r="L99" s="132"/>
      <c r="S99" s="134"/>
      <c r="W99" s="50"/>
      <c r="X99" s="50"/>
      <c r="Y99" s="50"/>
      <c r="Z99" s="134"/>
      <c r="AA99" s="136"/>
      <c r="AB99" s="50"/>
      <c r="AC99" s="50"/>
    </row>
    <row r="100" spans="1:29" s="51" customFormat="1" ht="15.75">
      <c r="A100" s="132"/>
      <c r="D100" s="132"/>
      <c r="E100" s="132"/>
      <c r="F100" s="132"/>
      <c r="G100" s="132"/>
      <c r="H100" s="132"/>
      <c r="I100" s="132"/>
      <c r="J100" s="132"/>
      <c r="K100" s="132"/>
      <c r="L100" s="132"/>
      <c r="S100" s="134"/>
      <c r="W100" s="50"/>
      <c r="X100" s="50"/>
      <c r="Y100" s="50"/>
      <c r="Z100" s="134"/>
      <c r="AA100" s="136"/>
      <c r="AB100" s="50"/>
      <c r="AC100" s="50"/>
    </row>
    <row r="101" spans="1:29" s="51" customFormat="1" ht="15.75">
      <c r="A101" s="132"/>
      <c r="D101" s="132"/>
      <c r="E101" s="132"/>
      <c r="F101" s="132"/>
      <c r="G101" s="132"/>
      <c r="H101" s="132"/>
      <c r="I101" s="132"/>
      <c r="J101" s="132"/>
      <c r="K101" s="132"/>
      <c r="L101" s="132"/>
      <c r="S101" s="134"/>
      <c r="W101" s="50"/>
      <c r="X101" s="50"/>
      <c r="Y101" s="50"/>
      <c r="Z101" s="134"/>
      <c r="AA101" s="136"/>
      <c r="AB101" s="50"/>
      <c r="AC101" s="50"/>
    </row>
    <row r="102" spans="1:29" s="51" customFormat="1" ht="15.75">
      <c r="A102" s="132"/>
      <c r="D102" s="132"/>
      <c r="E102" s="132"/>
      <c r="F102" s="132"/>
      <c r="G102" s="132"/>
      <c r="H102" s="132"/>
      <c r="I102" s="132"/>
      <c r="J102" s="132"/>
      <c r="K102" s="132"/>
      <c r="L102" s="132"/>
      <c r="S102" s="134"/>
      <c r="W102" s="50"/>
      <c r="X102" s="50"/>
      <c r="Y102" s="50"/>
      <c r="Z102" s="134"/>
      <c r="AA102" s="136"/>
      <c r="AB102" s="50"/>
      <c r="AC102" s="50"/>
    </row>
    <row r="103" spans="1:29" s="51" customFormat="1" ht="15.75">
      <c r="A103" s="132"/>
      <c r="D103" s="132"/>
      <c r="E103" s="132"/>
      <c r="F103" s="132"/>
      <c r="G103" s="132"/>
      <c r="H103" s="132"/>
      <c r="I103" s="132"/>
      <c r="J103" s="132"/>
      <c r="K103" s="132"/>
      <c r="L103" s="132"/>
      <c r="S103" s="134"/>
      <c r="W103" s="50"/>
      <c r="X103" s="50"/>
      <c r="Y103" s="50"/>
      <c r="Z103" s="134"/>
      <c r="AA103" s="136"/>
      <c r="AB103" s="50"/>
      <c r="AC103" s="50"/>
    </row>
    <row r="104" spans="1:29" s="51" customFormat="1" ht="15.75">
      <c r="A104" s="132"/>
      <c r="D104" s="132"/>
      <c r="E104" s="132"/>
      <c r="F104" s="132"/>
      <c r="G104" s="132"/>
      <c r="H104" s="132"/>
      <c r="I104" s="132"/>
      <c r="J104" s="132"/>
      <c r="K104" s="132"/>
      <c r="L104" s="132"/>
      <c r="S104" s="134"/>
      <c r="W104" s="50"/>
      <c r="X104" s="50"/>
      <c r="Y104" s="50"/>
      <c r="Z104" s="134"/>
      <c r="AA104" s="136"/>
      <c r="AB104" s="50"/>
      <c r="AC104" s="50"/>
    </row>
    <row r="105" spans="1:29" s="51" customFormat="1" ht="15.75">
      <c r="A105" s="132"/>
      <c r="D105" s="132"/>
      <c r="E105" s="132"/>
      <c r="F105" s="132"/>
      <c r="G105" s="132"/>
      <c r="H105" s="132"/>
      <c r="I105" s="132"/>
      <c r="J105" s="132"/>
      <c r="K105" s="132"/>
      <c r="L105" s="132"/>
      <c r="S105" s="134"/>
      <c r="W105" s="50"/>
      <c r="X105" s="50"/>
      <c r="Y105" s="50"/>
      <c r="Z105" s="134"/>
      <c r="AA105" s="136"/>
      <c r="AB105" s="50"/>
      <c r="AC105" s="50"/>
    </row>
    <row r="106" spans="1:29" s="51" customFormat="1" ht="15.75">
      <c r="A106" s="132"/>
      <c r="D106" s="132"/>
      <c r="E106" s="132"/>
      <c r="F106" s="132"/>
      <c r="G106" s="132"/>
      <c r="H106" s="132"/>
      <c r="I106" s="132"/>
      <c r="J106" s="132"/>
      <c r="K106" s="132"/>
      <c r="L106" s="132"/>
      <c r="S106" s="134"/>
      <c r="W106" s="50"/>
      <c r="X106" s="50"/>
      <c r="Y106" s="50"/>
      <c r="Z106" s="134"/>
      <c r="AA106" s="136"/>
      <c r="AB106" s="50"/>
      <c r="AC106" s="50"/>
    </row>
    <row r="107" spans="1:29" s="51" customFormat="1" ht="15.75">
      <c r="A107" s="132"/>
      <c r="D107" s="132"/>
      <c r="E107" s="132"/>
      <c r="F107" s="132"/>
      <c r="G107" s="132"/>
      <c r="H107" s="132"/>
      <c r="I107" s="132"/>
      <c r="J107" s="132"/>
      <c r="K107" s="132"/>
      <c r="L107" s="132"/>
      <c r="S107" s="134"/>
      <c r="W107" s="50"/>
      <c r="X107" s="50"/>
      <c r="Y107" s="50"/>
      <c r="Z107" s="134"/>
      <c r="AA107" s="136"/>
      <c r="AB107" s="50"/>
      <c r="AC107" s="50"/>
    </row>
    <row r="108" spans="1:29" s="51" customFormat="1" ht="15.75">
      <c r="A108" s="132"/>
      <c r="D108" s="132"/>
      <c r="E108" s="132"/>
      <c r="F108" s="132"/>
      <c r="G108" s="132"/>
      <c r="H108" s="132"/>
      <c r="I108" s="132"/>
      <c r="J108" s="132"/>
      <c r="K108" s="132"/>
      <c r="L108" s="132"/>
      <c r="S108" s="134"/>
      <c r="W108" s="50"/>
      <c r="X108" s="50"/>
      <c r="Y108" s="50"/>
      <c r="Z108" s="134"/>
      <c r="AA108" s="136"/>
      <c r="AB108" s="50"/>
      <c r="AC108" s="50"/>
    </row>
    <row r="109" spans="1:29" s="51" customFormat="1" ht="15.75">
      <c r="A109" s="132"/>
      <c r="D109" s="132"/>
      <c r="E109" s="132"/>
      <c r="F109" s="132"/>
      <c r="G109" s="132"/>
      <c r="H109" s="132"/>
      <c r="I109" s="132"/>
      <c r="J109" s="132"/>
      <c r="K109" s="132"/>
      <c r="L109" s="132"/>
      <c r="S109" s="134"/>
      <c r="W109" s="50"/>
      <c r="X109" s="50"/>
      <c r="Y109" s="50"/>
      <c r="Z109" s="134"/>
      <c r="AA109" s="136"/>
      <c r="AB109" s="50"/>
      <c r="AC109" s="50"/>
    </row>
    <row r="110" spans="1:29" s="51" customFormat="1" ht="15.75">
      <c r="A110" s="132"/>
      <c r="D110" s="132"/>
      <c r="E110" s="132"/>
      <c r="F110" s="132"/>
      <c r="G110" s="132"/>
      <c r="H110" s="132"/>
      <c r="I110" s="132"/>
      <c r="J110" s="132"/>
      <c r="K110" s="132"/>
      <c r="L110" s="132"/>
      <c r="S110" s="134"/>
      <c r="W110" s="50"/>
      <c r="X110" s="50"/>
      <c r="Y110" s="50"/>
      <c r="Z110" s="134"/>
      <c r="AA110" s="136"/>
      <c r="AB110" s="50"/>
      <c r="AC110" s="50"/>
    </row>
    <row r="111" spans="1:29" s="51" customFormat="1" ht="15.75">
      <c r="A111" s="132"/>
      <c r="D111" s="132"/>
      <c r="E111" s="132"/>
      <c r="F111" s="132"/>
      <c r="G111" s="132"/>
      <c r="H111" s="132"/>
      <c r="I111" s="132"/>
      <c r="J111" s="132"/>
      <c r="K111" s="132"/>
      <c r="L111" s="132"/>
      <c r="S111" s="134"/>
      <c r="W111" s="50"/>
      <c r="X111" s="50"/>
      <c r="Y111" s="50"/>
      <c r="Z111" s="134"/>
      <c r="AA111" s="136"/>
      <c r="AB111" s="50"/>
      <c r="AC111" s="50"/>
    </row>
    <row r="112" spans="1:29" s="51" customFormat="1" ht="15.75">
      <c r="A112" s="132"/>
      <c r="D112" s="132"/>
      <c r="E112" s="132"/>
      <c r="F112" s="132"/>
      <c r="G112" s="132"/>
      <c r="H112" s="132"/>
      <c r="I112" s="132"/>
      <c r="J112" s="132"/>
      <c r="K112" s="132"/>
      <c r="L112" s="132"/>
      <c r="S112" s="134"/>
      <c r="W112" s="50"/>
      <c r="X112" s="50"/>
      <c r="Y112" s="50"/>
      <c r="Z112" s="134"/>
      <c r="AA112" s="136"/>
      <c r="AB112" s="50"/>
      <c r="AC112" s="50"/>
    </row>
    <row r="113" spans="1:29" s="51" customFormat="1" ht="15.75">
      <c r="A113" s="132"/>
      <c r="D113" s="132"/>
      <c r="E113" s="132"/>
      <c r="F113" s="132"/>
      <c r="G113" s="132"/>
      <c r="H113" s="132"/>
      <c r="I113" s="132"/>
      <c r="J113" s="132"/>
      <c r="K113" s="132"/>
      <c r="L113" s="132"/>
      <c r="S113" s="134"/>
      <c r="W113" s="50"/>
      <c r="X113" s="50"/>
      <c r="Y113" s="50"/>
      <c r="Z113" s="134"/>
      <c r="AA113" s="136"/>
      <c r="AB113" s="50"/>
      <c r="AC113" s="50"/>
    </row>
    <row r="114" spans="1:29" s="51" customFormat="1" ht="15.75">
      <c r="A114" s="132"/>
      <c r="D114" s="132"/>
      <c r="E114" s="132"/>
      <c r="F114" s="132"/>
      <c r="G114" s="132"/>
      <c r="H114" s="132"/>
      <c r="I114" s="132"/>
      <c r="J114" s="132"/>
      <c r="K114" s="132"/>
      <c r="L114" s="132"/>
      <c r="S114" s="134"/>
      <c r="W114" s="50"/>
      <c r="X114" s="50"/>
      <c r="Y114" s="50"/>
      <c r="Z114" s="134"/>
      <c r="AA114" s="136"/>
      <c r="AB114" s="50"/>
      <c r="AC114" s="50"/>
    </row>
    <row r="115" spans="1:29" s="51" customFormat="1" ht="15.75">
      <c r="A115" s="132"/>
      <c r="D115" s="132"/>
      <c r="E115" s="132"/>
      <c r="F115" s="132"/>
      <c r="G115" s="132"/>
      <c r="H115" s="132"/>
      <c r="I115" s="132"/>
      <c r="J115" s="132"/>
      <c r="K115" s="132"/>
      <c r="L115" s="132"/>
      <c r="S115" s="134"/>
      <c r="W115" s="50"/>
      <c r="X115" s="50"/>
      <c r="Y115" s="50"/>
      <c r="Z115" s="134"/>
      <c r="AA115" s="136"/>
      <c r="AB115" s="50"/>
      <c r="AC115" s="50"/>
    </row>
    <row r="116" spans="1:29" s="51" customFormat="1" ht="15.75">
      <c r="A116" s="132"/>
      <c r="D116" s="132"/>
      <c r="E116" s="132"/>
      <c r="F116" s="132"/>
      <c r="G116" s="132"/>
      <c r="H116" s="132"/>
      <c r="I116" s="132"/>
      <c r="J116" s="132"/>
      <c r="K116" s="132"/>
      <c r="L116" s="132"/>
      <c r="S116" s="134"/>
      <c r="W116" s="50"/>
      <c r="X116" s="50"/>
      <c r="Y116" s="50"/>
      <c r="Z116" s="134"/>
      <c r="AA116" s="136"/>
      <c r="AB116" s="50"/>
      <c r="AC116" s="50"/>
    </row>
    <row r="117" spans="1:29" s="51" customFormat="1" ht="15.75">
      <c r="A117" s="132"/>
      <c r="D117" s="132"/>
      <c r="E117" s="132"/>
      <c r="F117" s="132"/>
      <c r="G117" s="132"/>
      <c r="H117" s="132"/>
      <c r="I117" s="132"/>
      <c r="J117" s="132"/>
      <c r="K117" s="132"/>
      <c r="L117" s="132"/>
      <c r="S117" s="134"/>
      <c r="W117" s="50"/>
      <c r="X117" s="50"/>
      <c r="Y117" s="50"/>
      <c r="Z117" s="134"/>
      <c r="AA117" s="136"/>
      <c r="AB117" s="50"/>
      <c r="AC117" s="50"/>
    </row>
    <row r="118" spans="1:29" s="51" customFormat="1" ht="15.75">
      <c r="A118" s="132"/>
      <c r="D118" s="132"/>
      <c r="E118" s="132"/>
      <c r="F118" s="132"/>
      <c r="G118" s="132"/>
      <c r="H118" s="132"/>
      <c r="I118" s="132"/>
      <c r="J118" s="132"/>
      <c r="K118" s="132"/>
      <c r="L118" s="132"/>
      <c r="S118" s="134"/>
      <c r="W118" s="50"/>
      <c r="X118" s="50"/>
      <c r="Y118" s="50"/>
      <c r="Z118" s="134"/>
      <c r="AA118" s="136"/>
      <c r="AB118" s="50"/>
      <c r="AC118" s="50"/>
    </row>
    <row r="119" spans="1:29" s="51" customFormat="1" ht="15.75">
      <c r="A119" s="132"/>
      <c r="D119" s="132"/>
      <c r="E119" s="132"/>
      <c r="F119" s="132"/>
      <c r="G119" s="132"/>
      <c r="H119" s="132"/>
      <c r="I119" s="132"/>
      <c r="J119" s="132"/>
      <c r="K119" s="132"/>
      <c r="L119" s="132"/>
      <c r="S119" s="134"/>
      <c r="W119" s="50"/>
      <c r="X119" s="50"/>
      <c r="Y119" s="50"/>
      <c r="Z119" s="134"/>
      <c r="AA119" s="136"/>
      <c r="AB119" s="50"/>
      <c r="AC119" s="50"/>
    </row>
    <row r="120" spans="1:29" s="51" customFormat="1" ht="15.75">
      <c r="A120" s="132"/>
      <c r="D120" s="132"/>
      <c r="E120" s="132"/>
      <c r="F120" s="132"/>
      <c r="G120" s="132"/>
      <c r="H120" s="132"/>
      <c r="I120" s="132"/>
      <c r="J120" s="132"/>
      <c r="K120" s="132"/>
      <c r="L120" s="132"/>
      <c r="S120" s="134"/>
      <c r="W120" s="50"/>
      <c r="X120" s="50"/>
      <c r="Y120" s="50"/>
      <c r="Z120" s="134"/>
      <c r="AA120" s="136"/>
      <c r="AB120" s="50"/>
      <c r="AC120" s="50"/>
    </row>
    <row r="121" spans="1:29" s="51" customFormat="1" ht="15.75">
      <c r="A121" s="132"/>
      <c r="D121" s="132"/>
      <c r="E121" s="132"/>
      <c r="F121" s="132"/>
      <c r="G121" s="132"/>
      <c r="H121" s="132"/>
      <c r="I121" s="132"/>
      <c r="J121" s="132"/>
      <c r="K121" s="132"/>
      <c r="L121" s="132"/>
      <c r="S121" s="134"/>
      <c r="W121" s="50"/>
      <c r="X121" s="50"/>
      <c r="Y121" s="50"/>
      <c r="Z121" s="134"/>
      <c r="AA121" s="136"/>
      <c r="AB121" s="50"/>
      <c r="AC121" s="50"/>
    </row>
    <row r="122" spans="1:29" s="51" customFormat="1" ht="15.75">
      <c r="A122" s="132"/>
      <c r="D122" s="132"/>
      <c r="E122" s="132"/>
      <c r="F122" s="132"/>
      <c r="G122" s="132"/>
      <c r="H122" s="132"/>
      <c r="I122" s="132"/>
      <c r="J122" s="132"/>
      <c r="K122" s="132"/>
      <c r="L122" s="132"/>
      <c r="S122" s="134"/>
      <c r="W122" s="50"/>
      <c r="X122" s="50"/>
      <c r="Y122" s="50"/>
      <c r="Z122" s="134"/>
      <c r="AA122" s="136"/>
      <c r="AB122" s="50"/>
      <c r="AC122" s="50"/>
    </row>
    <row r="123" spans="1:29" s="51" customFormat="1" ht="15.75">
      <c r="A123" s="132"/>
      <c r="D123" s="132"/>
      <c r="E123" s="132"/>
      <c r="F123" s="132"/>
      <c r="G123" s="132"/>
      <c r="H123" s="132"/>
      <c r="I123" s="132"/>
      <c r="J123" s="132"/>
      <c r="K123" s="132"/>
      <c r="L123" s="132"/>
      <c r="S123" s="134"/>
      <c r="W123" s="50"/>
      <c r="X123" s="50"/>
      <c r="Y123" s="50"/>
      <c r="Z123" s="134"/>
      <c r="AA123" s="136"/>
      <c r="AB123" s="50"/>
      <c r="AC123" s="50"/>
    </row>
    <row r="124" spans="1:29" s="51" customFormat="1" ht="15.75">
      <c r="A124" s="132"/>
      <c r="D124" s="132"/>
      <c r="E124" s="132"/>
      <c r="F124" s="132"/>
      <c r="G124" s="132"/>
      <c r="H124" s="132"/>
      <c r="I124" s="132"/>
      <c r="J124" s="132"/>
      <c r="K124" s="132"/>
      <c r="L124" s="132"/>
      <c r="S124" s="134"/>
      <c r="W124" s="50"/>
      <c r="X124" s="50"/>
      <c r="Y124" s="50"/>
      <c r="Z124" s="134"/>
      <c r="AA124" s="136"/>
      <c r="AB124" s="50"/>
      <c r="AC124" s="50"/>
    </row>
    <row r="125" spans="1:29" s="51" customFormat="1" ht="15.75">
      <c r="A125" s="132"/>
      <c r="D125" s="132"/>
      <c r="E125" s="132"/>
      <c r="F125" s="132"/>
      <c r="G125" s="132"/>
      <c r="H125" s="132"/>
      <c r="I125" s="132"/>
      <c r="J125" s="132"/>
      <c r="K125" s="132"/>
      <c r="L125" s="132"/>
      <c r="S125" s="134"/>
      <c r="W125" s="50"/>
      <c r="X125" s="50"/>
      <c r="Y125" s="50"/>
      <c r="Z125" s="134"/>
      <c r="AA125" s="136"/>
      <c r="AB125" s="50"/>
      <c r="AC125" s="50"/>
    </row>
    <row r="126" spans="1:29" s="51" customFormat="1" ht="15.75">
      <c r="A126" s="132"/>
      <c r="D126" s="132"/>
      <c r="E126" s="132"/>
      <c r="F126" s="132"/>
      <c r="G126" s="132"/>
      <c r="H126" s="132"/>
      <c r="I126" s="132"/>
      <c r="J126" s="132"/>
      <c r="K126" s="132"/>
      <c r="L126" s="132"/>
      <c r="S126" s="134"/>
      <c r="W126" s="50"/>
      <c r="X126" s="50"/>
      <c r="Y126" s="50"/>
      <c r="Z126" s="134"/>
      <c r="AA126" s="136"/>
      <c r="AB126" s="50"/>
      <c r="AC126" s="50"/>
    </row>
    <row r="127" spans="1:29" s="51" customFormat="1" ht="15.75">
      <c r="A127" s="132"/>
      <c r="D127" s="132"/>
      <c r="E127" s="132"/>
      <c r="F127" s="132"/>
      <c r="G127" s="132"/>
      <c r="H127" s="132"/>
      <c r="I127" s="132"/>
      <c r="J127" s="132"/>
      <c r="K127" s="132"/>
      <c r="L127" s="132"/>
      <c r="S127" s="134"/>
      <c r="W127" s="50"/>
      <c r="X127" s="50"/>
      <c r="Y127" s="50"/>
      <c r="Z127" s="134"/>
      <c r="AA127" s="136"/>
      <c r="AB127" s="50"/>
      <c r="AC127" s="50"/>
    </row>
    <row r="128" spans="1:29" s="51" customFormat="1" ht="15.75">
      <c r="A128" s="132"/>
      <c r="D128" s="132"/>
      <c r="E128" s="132"/>
      <c r="F128" s="132"/>
      <c r="G128" s="132"/>
      <c r="H128" s="132"/>
      <c r="I128" s="132"/>
      <c r="J128" s="132"/>
      <c r="K128" s="132"/>
      <c r="L128" s="132"/>
      <c r="S128" s="134"/>
      <c r="W128" s="50"/>
      <c r="X128" s="50"/>
      <c r="Y128" s="50"/>
      <c r="Z128" s="134"/>
      <c r="AA128" s="136"/>
      <c r="AB128" s="50"/>
      <c r="AC128" s="50"/>
    </row>
    <row r="129" spans="1:29" s="51" customFormat="1" ht="15.75">
      <c r="A129" s="132"/>
      <c r="D129" s="132"/>
      <c r="E129" s="132"/>
      <c r="F129" s="132"/>
      <c r="G129" s="132"/>
      <c r="H129" s="132"/>
      <c r="I129" s="132"/>
      <c r="J129" s="132"/>
      <c r="K129" s="132"/>
      <c r="L129" s="132"/>
      <c r="S129" s="134"/>
      <c r="W129" s="50"/>
      <c r="X129" s="50"/>
      <c r="Y129" s="50"/>
      <c r="Z129" s="134"/>
      <c r="AA129" s="136"/>
      <c r="AB129" s="50"/>
      <c r="AC129" s="50"/>
    </row>
    <row r="130" spans="1:29" s="51" customFormat="1" ht="15.75">
      <c r="A130" s="132"/>
      <c r="D130" s="132"/>
      <c r="E130" s="132"/>
      <c r="F130" s="132"/>
      <c r="G130" s="132"/>
      <c r="H130" s="132"/>
      <c r="I130" s="132"/>
      <c r="J130" s="132"/>
      <c r="K130" s="132"/>
      <c r="L130" s="132"/>
      <c r="S130" s="134"/>
      <c r="W130" s="50"/>
      <c r="X130" s="50"/>
      <c r="Y130" s="50"/>
      <c r="Z130" s="134"/>
      <c r="AA130" s="136"/>
      <c r="AB130" s="50"/>
      <c r="AC130" s="50"/>
    </row>
    <row r="131" spans="1:29" s="51" customFormat="1" ht="15.75">
      <c r="A131" s="132"/>
      <c r="D131" s="132"/>
      <c r="E131" s="132"/>
      <c r="F131" s="132"/>
      <c r="G131" s="132"/>
      <c r="H131" s="132"/>
      <c r="I131" s="132"/>
      <c r="J131" s="132"/>
      <c r="K131" s="132"/>
      <c r="L131" s="132"/>
      <c r="S131" s="134"/>
      <c r="W131" s="50"/>
      <c r="X131" s="50"/>
      <c r="Y131" s="50"/>
      <c r="Z131" s="134"/>
      <c r="AA131" s="136"/>
      <c r="AB131" s="50"/>
      <c r="AC131" s="50"/>
    </row>
    <row r="132" spans="1:29" s="51" customFormat="1" ht="15.75">
      <c r="A132" s="132"/>
      <c r="D132" s="132"/>
      <c r="E132" s="132"/>
      <c r="F132" s="132"/>
      <c r="G132" s="132"/>
      <c r="H132" s="132"/>
      <c r="I132" s="132"/>
      <c r="J132" s="132"/>
      <c r="K132" s="132"/>
      <c r="L132" s="132"/>
      <c r="S132" s="134"/>
      <c r="W132" s="50"/>
      <c r="X132" s="50"/>
      <c r="Y132" s="50"/>
      <c r="Z132" s="134"/>
      <c r="AA132" s="136"/>
      <c r="AB132" s="50"/>
      <c r="AC132" s="50"/>
    </row>
    <row r="133" spans="1:29" s="51" customFormat="1" ht="15.75">
      <c r="A133" s="132"/>
      <c r="D133" s="132"/>
      <c r="E133" s="132"/>
      <c r="F133" s="132"/>
      <c r="G133" s="132"/>
      <c r="H133" s="132"/>
      <c r="I133" s="132"/>
      <c r="J133" s="132"/>
      <c r="K133" s="132"/>
      <c r="L133" s="132"/>
      <c r="S133" s="134"/>
      <c r="W133" s="50"/>
      <c r="X133" s="50"/>
      <c r="Y133" s="50"/>
      <c r="Z133" s="134"/>
      <c r="AA133" s="136"/>
      <c r="AB133" s="50"/>
      <c r="AC133" s="50"/>
    </row>
    <row r="134" spans="1:29" s="51" customFormat="1" ht="15.75">
      <c r="A134" s="132"/>
      <c r="D134" s="132"/>
      <c r="E134" s="132"/>
      <c r="F134" s="132"/>
      <c r="G134" s="132"/>
      <c r="H134" s="132"/>
      <c r="I134" s="132"/>
      <c r="J134" s="132"/>
      <c r="K134" s="132"/>
      <c r="L134" s="132"/>
      <c r="S134" s="134"/>
      <c r="W134" s="50"/>
      <c r="X134" s="50"/>
      <c r="Y134" s="50"/>
      <c r="Z134" s="134"/>
      <c r="AA134" s="136"/>
      <c r="AB134" s="50"/>
      <c r="AC134" s="50"/>
    </row>
    <row r="135" spans="1:29" s="51" customFormat="1" ht="15.75">
      <c r="A135" s="132"/>
      <c r="D135" s="132"/>
      <c r="E135" s="132"/>
      <c r="F135" s="132"/>
      <c r="G135" s="132"/>
      <c r="H135" s="132"/>
      <c r="I135" s="132"/>
      <c r="J135" s="132"/>
      <c r="K135" s="132"/>
      <c r="L135" s="132"/>
      <c r="S135" s="134"/>
      <c r="W135" s="50"/>
      <c r="X135" s="50"/>
      <c r="Y135" s="50"/>
      <c r="Z135" s="134"/>
      <c r="AA135" s="136"/>
      <c r="AB135" s="50"/>
      <c r="AC135" s="50"/>
    </row>
    <row r="136" spans="1:29" s="51" customFormat="1" ht="15.75">
      <c r="A136" s="132"/>
      <c r="D136" s="132"/>
      <c r="E136" s="132"/>
      <c r="F136" s="132"/>
      <c r="G136" s="132"/>
      <c r="H136" s="132"/>
      <c r="I136" s="132"/>
      <c r="J136" s="132"/>
      <c r="K136" s="132"/>
      <c r="L136" s="132"/>
      <c r="S136" s="134"/>
      <c r="W136" s="50"/>
      <c r="X136" s="50"/>
      <c r="Y136" s="50"/>
      <c r="Z136" s="134"/>
      <c r="AA136" s="136"/>
      <c r="AB136" s="50"/>
      <c r="AC136" s="50"/>
    </row>
    <row r="137" spans="1:29" s="51" customFormat="1" ht="15.75">
      <c r="A137" s="132"/>
      <c r="D137" s="132"/>
      <c r="E137" s="132"/>
      <c r="F137" s="132"/>
      <c r="G137" s="132"/>
      <c r="H137" s="132"/>
      <c r="I137" s="132"/>
      <c r="J137" s="132"/>
      <c r="K137" s="132"/>
      <c r="L137" s="132"/>
      <c r="S137" s="134"/>
      <c r="W137" s="50"/>
      <c r="X137" s="50"/>
      <c r="Y137" s="50"/>
      <c r="Z137" s="134"/>
      <c r="AA137" s="136"/>
      <c r="AB137" s="50"/>
      <c r="AC137" s="50"/>
    </row>
    <row r="138" spans="1:29" s="51" customFormat="1" ht="15.75">
      <c r="A138" s="132"/>
      <c r="D138" s="132"/>
      <c r="E138" s="132"/>
      <c r="F138" s="132"/>
      <c r="G138" s="132"/>
      <c r="H138" s="132"/>
      <c r="I138" s="132"/>
      <c r="J138" s="132"/>
      <c r="K138" s="132"/>
      <c r="L138" s="132"/>
      <c r="S138" s="134"/>
      <c r="W138" s="50"/>
      <c r="X138" s="50"/>
      <c r="Y138" s="50"/>
      <c r="Z138" s="134"/>
      <c r="AA138" s="136"/>
      <c r="AB138" s="50"/>
      <c r="AC138" s="50"/>
    </row>
    <row r="139" spans="1:29" s="51" customFormat="1" ht="15.75">
      <c r="A139" s="132"/>
      <c r="D139" s="132"/>
      <c r="E139" s="132"/>
      <c r="F139" s="132"/>
      <c r="G139" s="132"/>
      <c r="H139" s="132"/>
      <c r="I139" s="132"/>
      <c r="J139" s="132"/>
      <c r="K139" s="132"/>
      <c r="L139" s="132"/>
      <c r="S139" s="134"/>
      <c r="W139" s="50"/>
      <c r="X139" s="50"/>
      <c r="Y139" s="50"/>
      <c r="Z139" s="134"/>
      <c r="AA139" s="136"/>
      <c r="AB139" s="50"/>
      <c r="AC139" s="50"/>
    </row>
    <row r="140" spans="1:29" s="51" customFormat="1" ht="15.75">
      <c r="A140" s="132"/>
      <c r="D140" s="132"/>
      <c r="E140" s="132"/>
      <c r="F140" s="132"/>
      <c r="G140" s="132"/>
      <c r="H140" s="132"/>
      <c r="I140" s="132"/>
      <c r="J140" s="132"/>
      <c r="K140" s="132"/>
      <c r="L140" s="132"/>
      <c r="S140" s="134"/>
      <c r="W140" s="50"/>
      <c r="X140" s="50"/>
      <c r="Y140" s="50"/>
      <c r="Z140" s="134"/>
      <c r="AA140" s="136"/>
      <c r="AB140" s="50"/>
      <c r="AC140" s="50"/>
    </row>
    <row r="141" spans="1:29" s="51" customFormat="1" ht="15.75">
      <c r="A141" s="132"/>
      <c r="D141" s="132"/>
      <c r="E141" s="132"/>
      <c r="F141" s="132"/>
      <c r="G141" s="132"/>
      <c r="H141" s="132"/>
      <c r="I141" s="132"/>
      <c r="J141" s="132"/>
      <c r="K141" s="132"/>
      <c r="L141" s="132"/>
      <c r="S141" s="134"/>
      <c r="W141" s="50"/>
      <c r="X141" s="50"/>
      <c r="Y141" s="50"/>
      <c r="Z141" s="134"/>
      <c r="AA141" s="136"/>
      <c r="AB141" s="50"/>
      <c r="AC141" s="50"/>
    </row>
    <row r="142" spans="1:29" s="51" customFormat="1" ht="15.75">
      <c r="A142" s="132"/>
      <c r="D142" s="132"/>
      <c r="E142" s="132"/>
      <c r="F142" s="132"/>
      <c r="G142" s="132"/>
      <c r="H142" s="132"/>
      <c r="I142" s="132"/>
      <c r="J142" s="132"/>
      <c r="K142" s="132"/>
      <c r="L142" s="132"/>
      <c r="S142" s="134"/>
      <c r="W142" s="50"/>
      <c r="X142" s="50"/>
      <c r="Y142" s="50"/>
      <c r="Z142" s="134"/>
      <c r="AA142" s="136"/>
      <c r="AB142" s="50"/>
      <c r="AC142" s="50"/>
    </row>
    <row r="143" spans="1:29" s="51" customFormat="1" ht="15.75">
      <c r="A143" s="132"/>
      <c r="D143" s="132"/>
      <c r="E143" s="132"/>
      <c r="F143" s="132"/>
      <c r="G143" s="132"/>
      <c r="H143" s="132"/>
      <c r="I143" s="132"/>
      <c r="J143" s="132"/>
      <c r="K143" s="132"/>
      <c r="L143" s="132"/>
      <c r="S143" s="134"/>
      <c r="W143" s="50"/>
      <c r="X143" s="50"/>
      <c r="Y143" s="50"/>
      <c r="Z143" s="134"/>
      <c r="AA143" s="136"/>
      <c r="AB143" s="50"/>
      <c r="AC143" s="50"/>
    </row>
    <row r="144" spans="1:29" s="51" customFormat="1" ht="15.75">
      <c r="A144" s="132"/>
      <c r="D144" s="132"/>
      <c r="E144" s="132"/>
      <c r="F144" s="132"/>
      <c r="G144" s="132"/>
      <c r="H144" s="132"/>
      <c r="I144" s="132"/>
      <c r="J144" s="132"/>
      <c r="K144" s="132"/>
      <c r="L144" s="132"/>
      <c r="S144" s="134"/>
      <c r="W144" s="50"/>
      <c r="X144" s="50"/>
      <c r="Y144" s="50"/>
      <c r="Z144" s="134"/>
      <c r="AA144" s="136"/>
      <c r="AB144" s="50"/>
      <c r="AC144" s="50"/>
    </row>
    <row r="145" spans="1:29" s="51" customFormat="1" ht="15.75">
      <c r="A145" s="132"/>
      <c r="D145" s="132"/>
      <c r="E145" s="132"/>
      <c r="F145" s="132"/>
      <c r="G145" s="132"/>
      <c r="H145" s="132"/>
      <c r="I145" s="132"/>
      <c r="J145" s="132"/>
      <c r="K145" s="132"/>
      <c r="L145" s="132"/>
      <c r="S145" s="134"/>
      <c r="W145" s="50"/>
      <c r="X145" s="50"/>
      <c r="Y145" s="50"/>
      <c r="Z145" s="134"/>
      <c r="AA145" s="136"/>
      <c r="AB145" s="50"/>
      <c r="AC145" s="50"/>
    </row>
    <row r="146" spans="1:29" s="51" customFormat="1" ht="15.75">
      <c r="A146" s="132"/>
      <c r="D146" s="132"/>
      <c r="E146" s="132"/>
      <c r="F146" s="132"/>
      <c r="G146" s="132"/>
      <c r="H146" s="132"/>
      <c r="I146" s="132"/>
      <c r="J146" s="132"/>
      <c r="K146" s="132"/>
      <c r="L146" s="132"/>
      <c r="S146" s="134"/>
      <c r="W146" s="50"/>
      <c r="X146" s="50"/>
      <c r="Y146" s="50"/>
      <c r="Z146" s="134"/>
      <c r="AA146" s="136"/>
      <c r="AB146" s="50"/>
      <c r="AC146" s="50"/>
    </row>
    <row r="147" spans="1:29" s="51" customFormat="1" ht="15.75">
      <c r="A147" s="132"/>
      <c r="D147" s="132"/>
      <c r="E147" s="132"/>
      <c r="F147" s="132"/>
      <c r="G147" s="132"/>
      <c r="H147" s="132"/>
      <c r="I147" s="132"/>
      <c r="J147" s="132"/>
      <c r="K147" s="132"/>
      <c r="L147" s="132"/>
      <c r="S147" s="134"/>
      <c r="W147" s="50"/>
      <c r="X147" s="50"/>
      <c r="Y147" s="50"/>
      <c r="Z147" s="134"/>
      <c r="AA147" s="136"/>
      <c r="AB147" s="50"/>
      <c r="AC147" s="50"/>
    </row>
    <row r="148" spans="1:29" s="51" customFormat="1" ht="15.75">
      <c r="A148" s="132"/>
      <c r="D148" s="132"/>
      <c r="E148" s="132"/>
      <c r="F148" s="132"/>
      <c r="G148" s="132"/>
      <c r="H148" s="132"/>
      <c r="I148" s="132"/>
      <c r="J148" s="132"/>
      <c r="K148" s="132"/>
      <c r="L148" s="132"/>
      <c r="S148" s="134"/>
      <c r="W148" s="50"/>
      <c r="X148" s="50"/>
      <c r="Y148" s="50"/>
      <c r="Z148" s="134"/>
      <c r="AA148" s="136"/>
      <c r="AB148" s="50"/>
      <c r="AC148" s="50"/>
    </row>
    <row r="149" spans="1:29" s="51" customFormat="1" ht="15.75">
      <c r="A149" s="132"/>
      <c r="D149" s="132"/>
      <c r="E149" s="132"/>
      <c r="F149" s="132"/>
      <c r="G149" s="132"/>
      <c r="H149" s="132"/>
      <c r="I149" s="132"/>
      <c r="J149" s="132"/>
      <c r="K149" s="132"/>
      <c r="L149" s="132"/>
      <c r="S149" s="134"/>
      <c r="W149" s="50"/>
      <c r="X149" s="50"/>
      <c r="Y149" s="50"/>
      <c r="Z149" s="134"/>
      <c r="AA149" s="136"/>
      <c r="AB149" s="50"/>
      <c r="AC149" s="50"/>
    </row>
    <row r="150" spans="1:29" s="51" customFormat="1" ht="15.75">
      <c r="A150" s="132"/>
      <c r="D150" s="132"/>
      <c r="E150" s="132"/>
      <c r="F150" s="132"/>
      <c r="G150" s="132"/>
      <c r="H150" s="132"/>
      <c r="I150" s="132"/>
      <c r="J150" s="132"/>
      <c r="K150" s="132"/>
      <c r="L150" s="132"/>
      <c r="S150" s="134"/>
      <c r="W150" s="50"/>
      <c r="X150" s="50"/>
      <c r="Y150" s="50"/>
      <c r="Z150" s="134"/>
      <c r="AA150" s="136"/>
      <c r="AB150" s="50"/>
      <c r="AC150" s="50"/>
    </row>
    <row r="151" spans="1:29" s="51" customFormat="1" ht="15.75">
      <c r="A151" s="132"/>
      <c r="D151" s="132"/>
      <c r="E151" s="132"/>
      <c r="F151" s="132"/>
      <c r="G151" s="132"/>
      <c r="H151" s="132"/>
      <c r="I151" s="132"/>
      <c r="J151" s="132"/>
      <c r="K151" s="132"/>
      <c r="L151" s="132"/>
      <c r="S151" s="134"/>
      <c r="W151" s="50"/>
      <c r="X151" s="50"/>
      <c r="Y151" s="50"/>
      <c r="Z151" s="134"/>
      <c r="AA151" s="136"/>
      <c r="AB151" s="50"/>
      <c r="AC151" s="50"/>
    </row>
    <row r="152" spans="1:29" s="51" customFormat="1" ht="15.75">
      <c r="A152" s="132"/>
      <c r="D152" s="132"/>
      <c r="E152" s="132"/>
      <c r="F152" s="132"/>
      <c r="G152" s="132"/>
      <c r="H152" s="132"/>
      <c r="I152" s="132"/>
      <c r="J152" s="132"/>
      <c r="K152" s="132"/>
      <c r="L152" s="132"/>
      <c r="S152" s="134"/>
      <c r="W152" s="50"/>
      <c r="X152" s="50"/>
      <c r="Y152" s="50"/>
      <c r="Z152" s="134"/>
      <c r="AA152" s="136"/>
      <c r="AB152" s="50"/>
      <c r="AC152" s="50"/>
    </row>
    <row r="153" spans="1:29" s="51" customFormat="1" ht="15.75">
      <c r="A153" s="132"/>
      <c r="D153" s="132"/>
      <c r="E153" s="132"/>
      <c r="F153" s="132"/>
      <c r="G153" s="132"/>
      <c r="H153" s="132"/>
      <c r="I153" s="132"/>
      <c r="J153" s="132"/>
      <c r="K153" s="132"/>
      <c r="L153" s="132"/>
      <c r="S153" s="134"/>
      <c r="W153" s="50"/>
      <c r="X153" s="50"/>
      <c r="Y153" s="50"/>
      <c r="Z153" s="134"/>
      <c r="AA153" s="136"/>
      <c r="AB153" s="50"/>
      <c r="AC153" s="50"/>
    </row>
    <row r="154" spans="1:29" s="51" customFormat="1" ht="15.75">
      <c r="A154" s="132"/>
      <c r="D154" s="132"/>
      <c r="E154" s="132"/>
      <c r="F154" s="132"/>
      <c r="G154" s="132"/>
      <c r="H154" s="132"/>
      <c r="I154" s="132"/>
      <c r="J154" s="132"/>
      <c r="K154" s="132"/>
      <c r="L154" s="132"/>
      <c r="S154" s="134"/>
      <c r="W154" s="50"/>
      <c r="X154" s="50"/>
      <c r="Y154" s="50"/>
      <c r="Z154" s="134"/>
      <c r="AA154" s="136"/>
      <c r="AB154" s="50"/>
      <c r="AC154" s="50"/>
    </row>
    <row r="155" spans="1:29" s="51" customFormat="1" ht="15.75">
      <c r="A155" s="132"/>
      <c r="D155" s="132"/>
      <c r="E155" s="132"/>
      <c r="F155" s="132"/>
      <c r="G155" s="132"/>
      <c r="H155" s="132"/>
      <c r="I155" s="132"/>
      <c r="J155" s="132"/>
      <c r="K155" s="132"/>
      <c r="L155" s="132"/>
      <c r="S155" s="134"/>
      <c r="W155" s="50"/>
      <c r="X155" s="50"/>
      <c r="Y155" s="50"/>
      <c r="Z155" s="134"/>
      <c r="AA155" s="136"/>
      <c r="AB155" s="50"/>
      <c r="AC155" s="50"/>
    </row>
    <row r="156" spans="1:29" s="51" customFormat="1" ht="15.75">
      <c r="A156" s="132"/>
      <c r="D156" s="132"/>
      <c r="E156" s="132"/>
      <c r="F156" s="132"/>
      <c r="G156" s="132"/>
      <c r="H156" s="132"/>
      <c r="I156" s="132"/>
      <c r="J156" s="132"/>
      <c r="K156" s="132"/>
      <c r="L156" s="132"/>
      <c r="S156" s="134"/>
      <c r="W156" s="50"/>
      <c r="X156" s="50"/>
      <c r="Y156" s="50"/>
      <c r="Z156" s="134"/>
      <c r="AA156" s="136"/>
      <c r="AB156" s="50"/>
      <c r="AC156" s="50"/>
    </row>
    <row r="157" spans="1:29" s="51" customFormat="1" ht="15.75">
      <c r="A157" s="132"/>
      <c r="D157" s="132"/>
      <c r="E157" s="132"/>
      <c r="F157" s="132"/>
      <c r="G157" s="132"/>
      <c r="H157" s="132"/>
      <c r="I157" s="132"/>
      <c r="J157" s="132"/>
      <c r="K157" s="132"/>
      <c r="L157" s="132"/>
      <c r="S157" s="134"/>
      <c r="W157" s="50"/>
      <c r="X157" s="50"/>
      <c r="Y157" s="50"/>
      <c r="Z157" s="134"/>
      <c r="AA157" s="136"/>
      <c r="AB157" s="50"/>
      <c r="AC157" s="50"/>
    </row>
    <row r="158" spans="1:29" s="51" customFormat="1" ht="15.75">
      <c r="A158" s="132"/>
      <c r="D158" s="132"/>
      <c r="E158" s="132"/>
      <c r="F158" s="132"/>
      <c r="G158" s="132"/>
      <c r="H158" s="132"/>
      <c r="I158" s="132"/>
      <c r="J158" s="132"/>
      <c r="K158" s="132"/>
      <c r="L158" s="132"/>
      <c r="S158" s="134"/>
      <c r="W158" s="50"/>
      <c r="X158" s="50"/>
      <c r="Y158" s="50"/>
      <c r="Z158" s="134"/>
      <c r="AA158" s="136"/>
      <c r="AB158" s="50"/>
      <c r="AC158" s="50"/>
    </row>
    <row r="159" spans="1:29" s="51" customFormat="1" ht="15.75">
      <c r="A159" s="132"/>
      <c r="D159" s="132"/>
      <c r="E159" s="132"/>
      <c r="F159" s="132"/>
      <c r="G159" s="132"/>
      <c r="H159" s="132"/>
      <c r="I159" s="132"/>
      <c r="J159" s="132"/>
      <c r="K159" s="132"/>
      <c r="L159" s="132"/>
      <c r="S159" s="134"/>
      <c r="W159" s="50"/>
      <c r="X159" s="50"/>
      <c r="Y159" s="50"/>
      <c r="Z159" s="134"/>
      <c r="AA159" s="136"/>
      <c r="AB159" s="50"/>
      <c r="AC159" s="50"/>
    </row>
    <row r="160" spans="1:29" s="51" customFormat="1" ht="15.75">
      <c r="A160" s="132"/>
      <c r="D160" s="132"/>
      <c r="E160" s="132"/>
      <c r="F160" s="132"/>
      <c r="G160" s="132"/>
      <c r="H160" s="132"/>
      <c r="I160" s="132"/>
      <c r="J160" s="132"/>
      <c r="K160" s="132"/>
      <c r="L160" s="132"/>
      <c r="S160" s="134"/>
      <c r="W160" s="50"/>
      <c r="X160" s="50"/>
      <c r="Y160" s="50"/>
      <c r="Z160" s="134"/>
      <c r="AA160" s="136"/>
      <c r="AB160" s="50"/>
      <c r="AC160" s="50"/>
    </row>
    <row r="161" spans="1:29" s="51" customFormat="1" ht="15.75">
      <c r="A161" s="132"/>
      <c r="D161" s="132"/>
      <c r="E161" s="132"/>
      <c r="F161" s="132"/>
      <c r="G161" s="132"/>
      <c r="H161" s="132"/>
      <c r="I161" s="132"/>
      <c r="J161" s="132"/>
      <c r="K161" s="132"/>
      <c r="L161" s="132"/>
      <c r="S161" s="134"/>
      <c r="W161" s="50"/>
      <c r="X161" s="50"/>
      <c r="Y161" s="50"/>
      <c r="Z161" s="134"/>
      <c r="AA161" s="136"/>
      <c r="AB161" s="50"/>
      <c r="AC161" s="50"/>
    </row>
    <row r="162" spans="1:29" s="51" customFormat="1" ht="15.75">
      <c r="A162" s="132"/>
      <c r="D162" s="132"/>
      <c r="E162" s="132"/>
      <c r="F162" s="132"/>
      <c r="G162" s="132"/>
      <c r="H162" s="132"/>
      <c r="I162" s="132"/>
      <c r="J162" s="132"/>
      <c r="K162" s="132"/>
      <c r="L162" s="132"/>
      <c r="S162" s="134"/>
      <c r="W162" s="50"/>
      <c r="X162" s="50"/>
      <c r="Y162" s="50"/>
      <c r="Z162" s="134"/>
      <c r="AA162" s="136"/>
      <c r="AB162" s="50"/>
      <c r="AC162" s="50"/>
    </row>
    <row r="163" spans="1:29" s="51" customFormat="1" ht="15.75">
      <c r="A163" s="132"/>
      <c r="D163" s="132"/>
      <c r="E163" s="132"/>
      <c r="F163" s="132"/>
      <c r="G163" s="132"/>
      <c r="H163" s="132"/>
      <c r="I163" s="132"/>
      <c r="J163" s="132"/>
      <c r="K163" s="132"/>
      <c r="L163" s="132"/>
      <c r="S163" s="134"/>
      <c r="W163" s="50"/>
      <c r="X163" s="50"/>
      <c r="Y163" s="50"/>
      <c r="Z163" s="134"/>
      <c r="AA163" s="136"/>
      <c r="AB163" s="50"/>
      <c r="AC163" s="50"/>
    </row>
    <row r="164" spans="1:29" s="51" customFormat="1" ht="15.75">
      <c r="A164" s="132"/>
      <c r="D164" s="132"/>
      <c r="E164" s="132"/>
      <c r="F164" s="132"/>
      <c r="G164" s="132"/>
      <c r="H164" s="132"/>
      <c r="I164" s="132"/>
      <c r="J164" s="132"/>
      <c r="K164" s="132"/>
      <c r="L164" s="132"/>
      <c r="S164" s="134"/>
      <c r="W164" s="50"/>
      <c r="X164" s="50"/>
      <c r="Y164" s="50"/>
      <c r="Z164" s="134"/>
      <c r="AA164" s="136"/>
      <c r="AB164" s="50"/>
      <c r="AC164" s="50"/>
    </row>
    <row r="165" spans="1:29" s="51" customFormat="1" ht="15.75">
      <c r="A165" s="132"/>
      <c r="D165" s="132"/>
      <c r="E165" s="132"/>
      <c r="F165" s="132"/>
      <c r="G165" s="132"/>
      <c r="H165" s="132"/>
      <c r="I165" s="132"/>
      <c r="J165" s="132"/>
      <c r="K165" s="132"/>
      <c r="L165" s="132"/>
      <c r="S165" s="134"/>
      <c r="W165" s="50"/>
      <c r="X165" s="50"/>
      <c r="Y165" s="50"/>
      <c r="Z165" s="134"/>
      <c r="AA165" s="136"/>
      <c r="AB165" s="50"/>
      <c r="AC165" s="50"/>
    </row>
    <row r="166" spans="1:29" s="51" customFormat="1" ht="15.75">
      <c r="A166" s="132"/>
      <c r="D166" s="132"/>
      <c r="E166" s="132"/>
      <c r="F166" s="132"/>
      <c r="G166" s="132"/>
      <c r="H166" s="132"/>
      <c r="I166" s="132"/>
      <c r="J166" s="132"/>
      <c r="K166" s="132"/>
      <c r="L166" s="132"/>
      <c r="S166" s="134"/>
      <c r="W166" s="50"/>
      <c r="X166" s="50"/>
      <c r="Y166" s="50"/>
      <c r="Z166" s="134"/>
      <c r="AA166" s="136"/>
      <c r="AB166" s="50"/>
      <c r="AC166" s="50"/>
    </row>
    <row r="167" spans="1:29" s="51" customFormat="1" ht="15.75">
      <c r="A167" s="132"/>
      <c r="D167" s="132"/>
      <c r="E167" s="132"/>
      <c r="F167" s="132"/>
      <c r="G167" s="132"/>
      <c r="H167" s="132"/>
      <c r="I167" s="132"/>
      <c r="J167" s="132"/>
      <c r="K167" s="132"/>
      <c r="L167" s="132"/>
      <c r="S167" s="134"/>
      <c r="W167" s="50"/>
      <c r="X167" s="50"/>
      <c r="Y167" s="50"/>
      <c r="Z167" s="134"/>
      <c r="AA167" s="136"/>
      <c r="AB167" s="50"/>
      <c r="AC167" s="50"/>
    </row>
  </sheetData>
  <sheetProtection selectLockedCells="1" selectUnlockedCells="1"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C167"/>
  <sheetViews>
    <sheetView workbookViewId="0" topLeftCell="A1">
      <selection activeCell="A2" sqref="A2"/>
    </sheetView>
  </sheetViews>
  <sheetFormatPr defaultColWidth="9.140625" defaultRowHeight="12.75"/>
  <cols>
    <col min="1" max="1" width="6.00390625" style="113" customWidth="1"/>
    <col min="2" max="2" width="70.00390625" style="1" customWidth="1"/>
    <col min="3" max="3" width="7.8515625" style="1" customWidth="1"/>
    <col min="4" max="4" width="7.57421875" style="1" customWidth="1"/>
    <col min="5" max="5" width="12.00390625" style="1" customWidth="1"/>
    <col min="6" max="6" width="13.57421875" style="1" customWidth="1"/>
    <col min="7" max="7" width="8.57421875" style="1" customWidth="1"/>
    <col min="8" max="10" width="13.57421875" style="1" customWidth="1"/>
    <col min="11" max="12" width="13.57421875" style="113" customWidth="1"/>
    <col min="13" max="13" width="12.8515625" style="1" customWidth="1"/>
    <col min="14" max="15" width="14.28125" style="1" customWidth="1"/>
    <col min="16" max="16" width="12.7109375" style="1" customWidth="1"/>
    <col min="17" max="17" width="14.00390625" style="1" customWidth="1"/>
    <col min="18" max="18" width="15.421875" style="114" customWidth="1"/>
    <col min="19" max="19" width="14.140625" style="1" customWidth="1"/>
    <col min="20" max="20" width="12.00390625" style="1" customWidth="1"/>
    <col min="21" max="21" width="14.421875" style="1" customWidth="1"/>
    <col min="22" max="22" width="15.7109375" style="2" customWidth="1"/>
    <col min="23" max="23" width="16.7109375" style="2" customWidth="1"/>
    <col min="24" max="24" width="18.00390625" style="2" customWidth="1"/>
    <col min="25" max="25" width="11.8515625" style="114" customWidth="1"/>
    <col min="26" max="26" width="14.00390625" style="115" customWidth="1"/>
    <col min="27" max="27" width="11.140625" style="2" customWidth="1"/>
    <col min="28" max="28" width="13.140625" style="2" customWidth="1"/>
    <col min="29" max="16384" width="9.140625" style="1" customWidth="1"/>
  </cols>
  <sheetData>
    <row r="2" spans="2:12" ht="20.25">
      <c r="B2" s="298" t="s">
        <v>233</v>
      </c>
      <c r="C2" s="170"/>
      <c r="D2" s="170"/>
      <c r="E2" s="170"/>
      <c r="F2" s="170"/>
      <c r="H2" s="170"/>
      <c r="I2" s="170"/>
      <c r="J2" s="965"/>
      <c r="K2" s="5" t="s">
        <v>438</v>
      </c>
      <c r="L2" s="117"/>
    </row>
    <row r="3" spans="2:12" ht="15.75">
      <c r="B3" s="171"/>
      <c r="C3" s="171"/>
      <c r="D3" s="171"/>
      <c r="E3" s="171"/>
      <c r="F3" s="171"/>
      <c r="G3" s="57" t="s">
        <v>537</v>
      </c>
      <c r="H3" s="171"/>
      <c r="I3" s="171"/>
      <c r="J3" s="966"/>
      <c r="K3" s="5" t="s">
        <v>440</v>
      </c>
      <c r="L3" s="172"/>
    </row>
    <row r="4" spans="2:14" ht="15.75">
      <c r="B4" s="11" t="s">
        <v>538</v>
      </c>
      <c r="C4" s="11"/>
      <c r="D4" s="11"/>
      <c r="E4" s="11"/>
      <c r="F4" s="11"/>
      <c r="G4" s="11"/>
      <c r="H4" s="11"/>
      <c r="I4" s="11"/>
      <c r="J4" s="120"/>
      <c r="K4" s="12" t="s">
        <v>441</v>
      </c>
      <c r="L4" s="119"/>
      <c r="N4" s="121"/>
    </row>
    <row r="5" spans="1:28" s="1236" customFormat="1" ht="26.25" customHeight="1" thickBot="1">
      <c r="A5" s="1260" t="s">
        <v>442</v>
      </c>
      <c r="B5" s="1260" t="s">
        <v>443</v>
      </c>
      <c r="C5" s="1262" t="s">
        <v>514</v>
      </c>
      <c r="D5" s="1262" t="s">
        <v>515</v>
      </c>
      <c r="E5" s="1255" t="s">
        <v>516</v>
      </c>
      <c r="F5" s="1255" t="s">
        <v>517</v>
      </c>
      <c r="G5" s="1255" t="s">
        <v>518</v>
      </c>
      <c r="H5" s="1255" t="s">
        <v>519</v>
      </c>
      <c r="I5" s="1255" t="s">
        <v>520</v>
      </c>
      <c r="J5" s="1255" t="s">
        <v>521</v>
      </c>
      <c r="K5" s="1255" t="s">
        <v>539</v>
      </c>
      <c r="L5" s="1255" t="s">
        <v>523</v>
      </c>
      <c r="R5" s="97"/>
      <c r="V5" s="1015"/>
      <c r="W5" s="1015"/>
      <c r="X5" s="1015"/>
      <c r="Y5" s="97"/>
      <c r="Z5" s="122"/>
      <c r="AA5" s="1015"/>
      <c r="AB5" s="1015"/>
    </row>
    <row r="6" spans="1:28" s="1236" customFormat="1" ht="26.25" customHeight="1" thickBot="1">
      <c r="A6" s="1261"/>
      <c r="B6" s="1260"/>
      <c r="C6" s="1262"/>
      <c r="D6" s="1262"/>
      <c r="E6" s="1255"/>
      <c r="F6" s="1255"/>
      <c r="G6" s="1255"/>
      <c r="H6" s="1255"/>
      <c r="I6" s="1255"/>
      <c r="J6" s="1255"/>
      <c r="K6" s="1255"/>
      <c r="L6" s="1255"/>
      <c r="R6" s="97"/>
      <c r="V6" s="1015"/>
      <c r="W6" s="1015"/>
      <c r="X6" s="1015"/>
      <c r="Y6" s="97"/>
      <c r="Z6" s="122"/>
      <c r="AA6" s="1015"/>
      <c r="AB6" s="1015"/>
    </row>
    <row r="7" spans="1:12" ht="33.75" customHeight="1">
      <c r="A7" s="1237" t="s">
        <v>454</v>
      </c>
      <c r="B7" s="1238" t="s">
        <v>540</v>
      </c>
      <c r="C7" s="1239" t="s">
        <v>534</v>
      </c>
      <c r="D7" s="1239">
        <v>5</v>
      </c>
      <c r="E7" s="985"/>
      <c r="F7" s="986"/>
      <c r="G7" s="970"/>
      <c r="H7" s="985"/>
      <c r="I7" s="985"/>
      <c r="J7" s="970"/>
      <c r="K7" s="970"/>
      <c r="L7" s="985"/>
    </row>
    <row r="8" spans="1:12" ht="33.75" customHeight="1">
      <c r="A8" s="1240" t="s">
        <v>458</v>
      </c>
      <c r="B8" s="1241" t="s">
        <v>541</v>
      </c>
      <c r="C8" s="1242" t="s">
        <v>534</v>
      </c>
      <c r="D8" s="1242">
        <v>3</v>
      </c>
      <c r="E8" s="987"/>
      <c r="F8" s="988"/>
      <c r="G8" s="978"/>
      <c r="H8" s="989"/>
      <c r="I8" s="989"/>
      <c r="J8" s="978"/>
      <c r="K8" s="975"/>
      <c r="L8" s="989"/>
    </row>
    <row r="9" spans="1:12" ht="33.75" customHeight="1">
      <c r="A9" s="1240" t="s">
        <v>461</v>
      </c>
      <c r="B9" s="1243" t="s">
        <v>542</v>
      </c>
      <c r="C9" s="1242" t="s">
        <v>534</v>
      </c>
      <c r="D9" s="1242">
        <v>7</v>
      </c>
      <c r="E9" s="989"/>
      <c r="F9" s="988"/>
      <c r="G9" s="978"/>
      <c r="H9" s="989"/>
      <c r="I9" s="989"/>
      <c r="J9" s="975"/>
      <c r="K9" s="975"/>
      <c r="L9" s="989"/>
    </row>
    <row r="10" spans="1:12" ht="33.75" customHeight="1">
      <c r="A10" s="1240" t="s">
        <v>465</v>
      </c>
      <c r="B10" s="1241" t="s">
        <v>543</v>
      </c>
      <c r="C10" s="1242" t="s">
        <v>534</v>
      </c>
      <c r="D10" s="1242">
        <v>2</v>
      </c>
      <c r="E10" s="989"/>
      <c r="F10" s="988"/>
      <c r="G10" s="978"/>
      <c r="H10" s="990"/>
      <c r="I10" s="990"/>
      <c r="J10" s="991"/>
      <c r="K10" s="991"/>
      <c r="L10" s="990"/>
    </row>
    <row r="11" spans="1:12" ht="33.75" customHeight="1" thickBot="1">
      <c r="A11" s="1244" t="s">
        <v>467</v>
      </c>
      <c r="B11" s="1245" t="s">
        <v>544</v>
      </c>
      <c r="C11" s="1246" t="s">
        <v>533</v>
      </c>
      <c r="D11" s="1246">
        <v>1</v>
      </c>
      <c r="E11" s="992"/>
      <c r="F11" s="993"/>
      <c r="G11" s="994"/>
      <c r="H11" s="992"/>
      <c r="I11" s="992"/>
      <c r="J11" s="994"/>
      <c r="K11" s="994"/>
      <c r="L11" s="992"/>
    </row>
    <row r="12" spans="1:28" ht="27" customHeight="1" thickBot="1">
      <c r="A12" s="173"/>
      <c r="B12" s="174"/>
      <c r="C12" s="174"/>
      <c r="D12" s="174"/>
      <c r="E12" s="94" t="s">
        <v>510</v>
      </c>
      <c r="F12" s="175"/>
      <c r="G12" s="94" t="s">
        <v>510</v>
      </c>
      <c r="H12" s="176"/>
      <c r="I12" s="174"/>
      <c r="J12" s="174"/>
      <c r="K12" s="177"/>
      <c r="L12" s="177"/>
      <c r="M12" s="57"/>
      <c r="N12" s="114"/>
      <c r="O12" s="114"/>
      <c r="P12" s="114"/>
      <c r="Q12" s="114"/>
      <c r="S12" s="114"/>
      <c r="T12" s="114"/>
      <c r="U12" s="114"/>
      <c r="V12" s="115"/>
      <c r="W12" s="115"/>
      <c r="X12" s="115"/>
      <c r="AA12" s="115"/>
      <c r="AB12" s="115"/>
    </row>
    <row r="13" spans="11:28" ht="15.75">
      <c r="K13" s="130"/>
      <c r="L13" s="130"/>
      <c r="M13" s="131"/>
      <c r="N13" s="114"/>
      <c r="O13" s="114"/>
      <c r="P13" s="114"/>
      <c r="Q13" s="114"/>
      <c r="S13" s="114"/>
      <c r="T13" s="114"/>
      <c r="U13" s="114"/>
      <c r="V13" s="115"/>
      <c r="W13" s="115"/>
      <c r="X13" s="115"/>
      <c r="AA13" s="115"/>
      <c r="AB13" s="115"/>
    </row>
    <row r="14" spans="2:28" ht="23.25" customHeight="1">
      <c r="B14" s="1235" t="s">
        <v>545</v>
      </c>
      <c r="C14" s="129"/>
      <c r="D14" s="129"/>
      <c r="E14" s="129"/>
      <c r="F14" s="129"/>
      <c r="G14" s="129"/>
      <c r="H14" s="129"/>
      <c r="I14" s="129"/>
      <c r="J14" s="129"/>
      <c r="M14" s="57"/>
      <c r="N14" s="114"/>
      <c r="O14" s="114"/>
      <c r="P14" s="114"/>
      <c r="Q14" s="114"/>
      <c r="S14" s="114"/>
      <c r="T14" s="114"/>
      <c r="U14" s="114"/>
      <c r="V14" s="115"/>
      <c r="W14" s="115"/>
      <c r="X14" s="115"/>
      <c r="AA14" s="115"/>
      <c r="AB14" s="115"/>
    </row>
    <row r="15" spans="1:55" ht="23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78"/>
      <c r="L15" s="178"/>
      <c r="M15" s="135"/>
      <c r="N15" s="134"/>
      <c r="O15" s="134"/>
      <c r="P15" s="134"/>
      <c r="Q15" s="134"/>
      <c r="R15" s="134"/>
      <c r="S15" s="134"/>
      <c r="T15" s="134"/>
      <c r="U15" s="134"/>
      <c r="V15" s="136"/>
      <c r="W15" s="136"/>
      <c r="X15" s="136"/>
      <c r="Y15" s="134"/>
      <c r="Z15" s="136"/>
      <c r="AA15" s="136"/>
      <c r="AB15" s="136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</row>
    <row r="16" spans="1:55" ht="19.5" customHeight="1">
      <c r="A16" s="132"/>
      <c r="B16" s="1196" t="s">
        <v>600</v>
      </c>
      <c r="C16" s="1247"/>
      <c r="D16" s="984"/>
      <c r="E16" s="984"/>
      <c r="F16" s="984"/>
      <c r="H16" s="984"/>
      <c r="I16" s="137"/>
      <c r="J16" s="137"/>
      <c r="K16" s="106"/>
      <c r="L16" s="106"/>
      <c r="M16" s="134"/>
      <c r="N16" s="134"/>
      <c r="O16" s="134"/>
      <c r="P16" s="134"/>
      <c r="Q16" s="134"/>
      <c r="R16" s="134"/>
      <c r="S16" s="134"/>
      <c r="T16" s="134"/>
      <c r="U16" s="134"/>
      <c r="V16" s="136"/>
      <c r="W16" s="136"/>
      <c r="X16" s="136"/>
      <c r="Y16" s="134"/>
      <c r="Z16" s="136"/>
      <c r="AA16" s="136"/>
      <c r="AB16" s="136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</row>
    <row r="17" spans="1:55" ht="15.75">
      <c r="A17" s="132"/>
      <c r="B17" s="1197" t="s">
        <v>35</v>
      </c>
      <c r="C17" s="133"/>
      <c r="D17" s="133"/>
      <c r="E17" s="133"/>
      <c r="F17" s="133"/>
      <c r="G17" s="133"/>
      <c r="H17" s="133"/>
      <c r="I17" s="133"/>
      <c r="J17" s="133"/>
      <c r="K17" s="178"/>
      <c r="L17" s="178"/>
      <c r="M17" s="179"/>
      <c r="N17" s="179"/>
      <c r="O17" s="180"/>
      <c r="P17" s="135"/>
      <c r="Q17" s="135"/>
      <c r="R17" s="135"/>
      <c r="S17" s="135"/>
      <c r="T17" s="135"/>
      <c r="U17" s="135"/>
      <c r="V17" s="140"/>
      <c r="W17" s="140"/>
      <c r="X17" s="140"/>
      <c r="Y17" s="135"/>
      <c r="Z17" s="140"/>
      <c r="AA17" s="140"/>
      <c r="AB17" s="140"/>
      <c r="AC17" s="132"/>
      <c r="AD17" s="132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</row>
    <row r="18" spans="2:55" ht="15.75">
      <c r="B18" s="1198" t="s">
        <v>216</v>
      </c>
      <c r="M18" s="179"/>
      <c r="N18" s="179"/>
      <c r="O18" s="179"/>
      <c r="P18" s="135"/>
      <c r="Q18" s="135"/>
      <c r="R18" s="135"/>
      <c r="S18" s="135"/>
      <c r="T18" s="135"/>
      <c r="U18" s="135"/>
      <c r="V18" s="140"/>
      <c r="W18" s="140"/>
      <c r="X18" s="140"/>
      <c r="Y18" s="135"/>
      <c r="Z18" s="140"/>
      <c r="AA18" s="140"/>
      <c r="AB18" s="140"/>
      <c r="AC18" s="132"/>
      <c r="AD18" s="132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</row>
    <row r="19" spans="2:55" ht="15.75">
      <c r="B19" s="1199"/>
      <c r="M19" s="179"/>
      <c r="N19" s="179"/>
      <c r="O19" s="180"/>
      <c r="P19" s="135"/>
      <c r="Q19" s="135"/>
      <c r="R19" s="135"/>
      <c r="S19" s="135"/>
      <c r="T19" s="135"/>
      <c r="U19" s="135"/>
      <c r="V19" s="140"/>
      <c r="W19" s="140"/>
      <c r="X19" s="140"/>
      <c r="Y19" s="135"/>
      <c r="Z19" s="140"/>
      <c r="AA19" s="140"/>
      <c r="AB19" s="140"/>
      <c r="AC19" s="132"/>
      <c r="AD19" s="132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</row>
    <row r="20" spans="2:55" ht="15.75">
      <c r="B20" s="1200" t="s">
        <v>557</v>
      </c>
      <c r="M20" s="139"/>
      <c r="N20" s="135"/>
      <c r="O20" s="135"/>
      <c r="P20" s="135"/>
      <c r="Q20" s="135"/>
      <c r="R20" s="135"/>
      <c r="S20" s="135"/>
      <c r="T20" s="135"/>
      <c r="U20" s="135"/>
      <c r="V20" s="140"/>
      <c r="W20" s="140"/>
      <c r="X20" s="140"/>
      <c r="Y20" s="135"/>
      <c r="Z20" s="140"/>
      <c r="AA20" s="140"/>
      <c r="AB20" s="140"/>
      <c r="AC20" s="132"/>
      <c r="AD20" s="132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</row>
    <row r="21" spans="1:55" ht="15.75">
      <c r="A21" s="57"/>
      <c r="B21" s="1200" t="s">
        <v>558</v>
      </c>
      <c r="C21" s="114"/>
      <c r="D21" s="114"/>
      <c r="E21" s="114"/>
      <c r="F21" s="114"/>
      <c r="G21" s="114"/>
      <c r="H21" s="114"/>
      <c r="I21" s="114"/>
      <c r="J21" s="114"/>
      <c r="K21" s="57"/>
      <c r="L21" s="57"/>
      <c r="M21" s="139"/>
      <c r="N21" s="135"/>
      <c r="O21" s="135"/>
      <c r="P21" s="135"/>
      <c r="Q21" s="135"/>
      <c r="R21" s="135"/>
      <c r="S21" s="135"/>
      <c r="T21" s="135"/>
      <c r="U21" s="135"/>
      <c r="V21" s="140"/>
      <c r="W21" s="136"/>
      <c r="X21" s="140"/>
      <c r="Y21" s="135"/>
      <c r="Z21" s="140"/>
      <c r="AA21" s="140"/>
      <c r="AB21" s="140"/>
      <c r="AC21" s="132"/>
      <c r="AD21" s="132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</row>
    <row r="22" spans="1:30" s="51" customFormat="1" ht="15.75">
      <c r="A22" s="135"/>
      <c r="B22" s="1200" t="s">
        <v>559</v>
      </c>
      <c r="C22" s="134"/>
      <c r="D22" s="134"/>
      <c r="E22" s="134"/>
      <c r="F22" s="134"/>
      <c r="G22" s="134"/>
      <c r="H22" s="134"/>
      <c r="I22" s="134"/>
      <c r="J22" s="134"/>
      <c r="K22" s="135"/>
      <c r="L22" s="135"/>
      <c r="M22" s="139"/>
      <c r="N22" s="135"/>
      <c r="O22" s="135"/>
      <c r="P22" s="135"/>
      <c r="Q22" s="135"/>
      <c r="R22" s="135"/>
      <c r="S22" s="135"/>
      <c r="T22" s="135"/>
      <c r="U22" s="135"/>
      <c r="V22" s="140"/>
      <c r="W22" s="140"/>
      <c r="X22" s="140"/>
      <c r="Y22" s="135"/>
      <c r="Z22" s="140"/>
      <c r="AA22" s="140"/>
      <c r="AB22" s="140"/>
      <c r="AC22" s="132"/>
      <c r="AD22" s="132"/>
    </row>
    <row r="23" spans="1:30" s="51" customFormat="1" ht="15.75">
      <c r="A23" s="135"/>
      <c r="B23" s="134"/>
      <c r="C23" s="134"/>
      <c r="D23" s="134"/>
      <c r="E23" s="134"/>
      <c r="F23" s="134"/>
      <c r="G23" s="134"/>
      <c r="H23" s="134"/>
      <c r="I23" s="134"/>
      <c r="J23" s="134"/>
      <c r="K23" s="135"/>
      <c r="L23" s="135"/>
      <c r="M23" s="139"/>
      <c r="N23" s="135"/>
      <c r="O23" s="135"/>
      <c r="P23" s="135"/>
      <c r="Q23" s="135"/>
      <c r="R23" s="135"/>
      <c r="S23" s="135"/>
      <c r="T23" s="135"/>
      <c r="U23" s="135"/>
      <c r="V23" s="140"/>
      <c r="W23" s="140"/>
      <c r="X23" s="140"/>
      <c r="Y23" s="135"/>
      <c r="Z23" s="140"/>
      <c r="AA23" s="140"/>
      <c r="AB23" s="140"/>
      <c r="AC23" s="132"/>
      <c r="AD23" s="132"/>
    </row>
    <row r="24" spans="1:30" s="51" customFormat="1" ht="15.75">
      <c r="A24" s="135"/>
      <c r="B24" s="135"/>
      <c r="C24" s="135"/>
      <c r="D24" s="135"/>
      <c r="E24" s="135"/>
      <c r="G24" s="135"/>
      <c r="H24" s="135"/>
      <c r="I24" s="135"/>
      <c r="J24" s="135"/>
      <c r="K24" s="135"/>
      <c r="L24" s="135"/>
      <c r="M24" s="139"/>
      <c r="N24" s="135"/>
      <c r="O24" s="135"/>
      <c r="P24" s="135"/>
      <c r="Q24" s="135"/>
      <c r="R24" s="135"/>
      <c r="S24" s="135"/>
      <c r="T24" s="135"/>
      <c r="U24" s="135"/>
      <c r="V24" s="140"/>
      <c r="W24" s="140"/>
      <c r="X24" s="140"/>
      <c r="Y24" s="135"/>
      <c r="Z24" s="140"/>
      <c r="AA24" s="140"/>
      <c r="AB24" s="140"/>
      <c r="AC24" s="132"/>
      <c r="AD24" s="132"/>
    </row>
    <row r="25" spans="1:30" s="51" customFormat="1" ht="15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9"/>
      <c r="N25" s="135"/>
      <c r="O25" s="135"/>
      <c r="P25" s="135"/>
      <c r="Q25" s="135"/>
      <c r="R25" s="135"/>
      <c r="S25" s="135"/>
      <c r="T25" s="135"/>
      <c r="U25" s="135"/>
      <c r="V25" s="140"/>
      <c r="W25" s="140"/>
      <c r="X25" s="140"/>
      <c r="Y25" s="135"/>
      <c r="Z25" s="140"/>
      <c r="AA25" s="140"/>
      <c r="AB25" s="140"/>
      <c r="AC25" s="132"/>
      <c r="AD25" s="132"/>
    </row>
    <row r="26" spans="1:30" s="51" customFormat="1" ht="15.7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9"/>
      <c r="N26" s="135"/>
      <c r="O26" s="135"/>
      <c r="P26" s="135"/>
      <c r="Q26" s="135"/>
      <c r="R26" s="135"/>
      <c r="S26" s="135"/>
      <c r="T26" s="135"/>
      <c r="U26" s="135"/>
      <c r="V26" s="140"/>
      <c r="W26" s="140"/>
      <c r="X26" s="140"/>
      <c r="Y26" s="135"/>
      <c r="Z26" s="140"/>
      <c r="AA26" s="140"/>
      <c r="AB26" s="140"/>
      <c r="AC26" s="132"/>
      <c r="AD26" s="132"/>
    </row>
    <row r="27" spans="1:30" s="51" customFormat="1" ht="15.7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9"/>
      <c r="N27" s="135"/>
      <c r="O27" s="135"/>
      <c r="P27" s="135"/>
      <c r="Q27" s="135"/>
      <c r="R27" s="135"/>
      <c r="S27" s="135"/>
      <c r="T27" s="135"/>
      <c r="U27" s="135"/>
      <c r="V27" s="140"/>
      <c r="W27" s="140"/>
      <c r="X27" s="140"/>
      <c r="Y27" s="135"/>
      <c r="Z27" s="140"/>
      <c r="AA27" s="140"/>
      <c r="AB27" s="140"/>
      <c r="AC27" s="132"/>
      <c r="AD27" s="132"/>
    </row>
    <row r="28" spans="1:30" s="51" customFormat="1" ht="15.7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9"/>
      <c r="N28" s="135"/>
      <c r="O28" s="135"/>
      <c r="P28" s="135"/>
      <c r="Q28" s="135"/>
      <c r="R28" s="135"/>
      <c r="S28" s="135"/>
      <c r="T28" s="135"/>
      <c r="U28" s="135"/>
      <c r="V28" s="140"/>
      <c r="W28" s="140"/>
      <c r="X28" s="140"/>
      <c r="Y28" s="135"/>
      <c r="Z28" s="140"/>
      <c r="AA28" s="140"/>
      <c r="AB28" s="140"/>
      <c r="AC28" s="132"/>
      <c r="AD28" s="132"/>
    </row>
    <row r="29" spans="1:30" s="51" customFormat="1" ht="15.7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9"/>
      <c r="N29" s="135"/>
      <c r="O29" s="135"/>
      <c r="P29" s="135"/>
      <c r="Q29" s="135"/>
      <c r="R29" s="135"/>
      <c r="S29" s="135"/>
      <c r="T29" s="135"/>
      <c r="U29" s="135"/>
      <c r="V29" s="140"/>
      <c r="W29" s="140"/>
      <c r="X29" s="140"/>
      <c r="Y29" s="135"/>
      <c r="Z29" s="140"/>
      <c r="AA29" s="140"/>
      <c r="AB29" s="140"/>
      <c r="AC29" s="132"/>
      <c r="AD29" s="132"/>
    </row>
    <row r="30" spans="1:30" s="51" customFormat="1" ht="15.75">
      <c r="A30" s="135"/>
      <c r="B30" s="134"/>
      <c r="C30" s="134"/>
      <c r="D30" s="135"/>
      <c r="E30" s="135"/>
      <c r="F30" s="135"/>
      <c r="G30" s="134"/>
      <c r="H30" s="134"/>
      <c r="I30" s="134"/>
      <c r="J30" s="134"/>
      <c r="K30" s="135"/>
      <c r="L30" s="135"/>
      <c r="M30" s="139"/>
      <c r="N30" s="135"/>
      <c r="O30" s="135"/>
      <c r="P30" s="135"/>
      <c r="Q30" s="135"/>
      <c r="R30" s="135"/>
      <c r="S30" s="135"/>
      <c r="T30" s="135"/>
      <c r="U30" s="135"/>
      <c r="V30" s="140"/>
      <c r="W30" s="140"/>
      <c r="X30" s="140"/>
      <c r="Y30" s="135"/>
      <c r="Z30" s="140"/>
      <c r="AA30" s="140"/>
      <c r="AB30" s="140"/>
      <c r="AC30" s="132"/>
      <c r="AD30" s="132"/>
    </row>
    <row r="31" spans="1:30" s="51" customFormat="1" ht="15.75">
      <c r="A31" s="135"/>
      <c r="B31" s="134"/>
      <c r="C31" s="134"/>
      <c r="D31" s="135"/>
      <c r="E31" s="135"/>
      <c r="F31" s="135"/>
      <c r="G31" s="134"/>
      <c r="H31" s="134"/>
      <c r="I31" s="134"/>
      <c r="J31" s="134"/>
      <c r="K31" s="135"/>
      <c r="L31" s="135"/>
      <c r="M31" s="142"/>
      <c r="N31" s="132"/>
      <c r="O31" s="132"/>
      <c r="P31" s="135"/>
      <c r="Q31" s="135"/>
      <c r="R31" s="135"/>
      <c r="S31" s="135"/>
      <c r="T31" s="135"/>
      <c r="U31" s="135"/>
      <c r="V31" s="140"/>
      <c r="W31" s="140"/>
      <c r="X31" s="140"/>
      <c r="Y31" s="135"/>
      <c r="Z31" s="140"/>
      <c r="AA31" s="143"/>
      <c r="AB31" s="143"/>
      <c r="AC31" s="132"/>
      <c r="AD31" s="132"/>
    </row>
    <row r="32" spans="1:30" s="51" customFormat="1" ht="15.75">
      <c r="A32" s="135"/>
      <c r="B32" s="134"/>
      <c r="C32" s="134"/>
      <c r="D32" s="135"/>
      <c r="E32" s="135"/>
      <c r="F32" s="135"/>
      <c r="G32" s="134"/>
      <c r="H32" s="134"/>
      <c r="I32" s="134"/>
      <c r="J32" s="134"/>
      <c r="K32" s="135"/>
      <c r="L32" s="135"/>
      <c r="M32" s="142"/>
      <c r="N32" s="132"/>
      <c r="O32" s="132"/>
      <c r="P32" s="135"/>
      <c r="Q32" s="135"/>
      <c r="R32" s="135"/>
      <c r="S32" s="135"/>
      <c r="T32" s="135"/>
      <c r="U32" s="135"/>
      <c r="V32" s="140"/>
      <c r="W32" s="140"/>
      <c r="X32" s="140"/>
      <c r="Y32" s="135"/>
      <c r="Z32" s="140"/>
      <c r="AA32" s="143"/>
      <c r="AB32" s="143"/>
      <c r="AC32" s="132"/>
      <c r="AD32" s="132"/>
    </row>
    <row r="33" spans="1:30" s="51" customFormat="1" ht="15.75">
      <c r="A33" s="135"/>
      <c r="B33" s="134"/>
      <c r="C33" s="134"/>
      <c r="D33" s="135"/>
      <c r="E33" s="135"/>
      <c r="F33" s="135"/>
      <c r="G33" s="134"/>
      <c r="H33" s="134"/>
      <c r="I33" s="134"/>
      <c r="J33" s="134"/>
      <c r="K33" s="135"/>
      <c r="L33" s="135"/>
      <c r="M33" s="142"/>
      <c r="N33" s="132"/>
      <c r="O33" s="132"/>
      <c r="P33" s="135"/>
      <c r="Q33" s="135"/>
      <c r="R33" s="135"/>
      <c r="S33" s="135"/>
      <c r="T33" s="135"/>
      <c r="U33" s="135"/>
      <c r="V33" s="140"/>
      <c r="W33" s="140"/>
      <c r="X33" s="140"/>
      <c r="Y33" s="135"/>
      <c r="Z33" s="140"/>
      <c r="AA33" s="143"/>
      <c r="AB33" s="143"/>
      <c r="AC33" s="132"/>
      <c r="AD33" s="132"/>
    </row>
    <row r="34" spans="1:30" s="51" customFormat="1" ht="15.75">
      <c r="A34" s="135"/>
      <c r="B34" s="134"/>
      <c r="C34" s="134"/>
      <c r="D34" s="135"/>
      <c r="E34" s="135"/>
      <c r="F34" s="135"/>
      <c r="G34" s="134"/>
      <c r="H34" s="134"/>
      <c r="I34" s="134"/>
      <c r="J34" s="134"/>
      <c r="K34" s="135"/>
      <c r="L34" s="135"/>
      <c r="M34" s="142"/>
      <c r="N34" s="132"/>
      <c r="O34" s="132"/>
      <c r="P34" s="135"/>
      <c r="Q34" s="135"/>
      <c r="R34" s="135"/>
      <c r="S34" s="135"/>
      <c r="T34" s="135"/>
      <c r="U34" s="135"/>
      <c r="V34" s="140"/>
      <c r="W34" s="140"/>
      <c r="X34" s="140"/>
      <c r="Y34" s="135"/>
      <c r="Z34" s="140"/>
      <c r="AA34" s="143"/>
      <c r="AB34" s="143"/>
      <c r="AC34" s="132"/>
      <c r="AD34" s="132"/>
    </row>
    <row r="35" spans="1:30" s="51" customFormat="1" ht="15.75">
      <c r="A35" s="135"/>
      <c r="B35" s="134"/>
      <c r="C35" s="134"/>
      <c r="D35" s="135"/>
      <c r="E35" s="135"/>
      <c r="F35" s="11" t="s">
        <v>487</v>
      </c>
      <c r="G35" s="134"/>
      <c r="H35" s="134"/>
      <c r="I35" s="134"/>
      <c r="J35" s="134"/>
      <c r="K35" s="135"/>
      <c r="L35" s="135"/>
      <c r="M35" s="142"/>
      <c r="N35" s="132"/>
      <c r="O35" s="132"/>
      <c r="P35" s="135"/>
      <c r="Q35" s="135"/>
      <c r="R35" s="135"/>
      <c r="S35" s="135"/>
      <c r="T35" s="135"/>
      <c r="U35" s="135"/>
      <c r="V35" s="140"/>
      <c r="W35" s="140"/>
      <c r="X35" s="140"/>
      <c r="Y35" s="135"/>
      <c r="Z35" s="140"/>
      <c r="AA35" s="143"/>
      <c r="AB35" s="143"/>
      <c r="AC35" s="132"/>
      <c r="AD35" s="132"/>
    </row>
    <row r="36" spans="1:30" s="51" customFormat="1" ht="15.75">
      <c r="A36" s="135"/>
      <c r="B36" s="134"/>
      <c r="C36" s="134"/>
      <c r="D36" s="135"/>
      <c r="E36" s="135"/>
      <c r="F36" s="135"/>
      <c r="G36" s="134"/>
      <c r="H36" s="134"/>
      <c r="I36" s="134"/>
      <c r="J36" s="134"/>
      <c r="K36" s="135"/>
      <c r="L36" s="135"/>
      <c r="M36" s="142"/>
      <c r="N36" s="132"/>
      <c r="O36" s="132"/>
      <c r="P36" s="135"/>
      <c r="Q36" s="135"/>
      <c r="R36" s="135"/>
      <c r="S36" s="135"/>
      <c r="T36" s="135"/>
      <c r="U36" s="135"/>
      <c r="V36" s="140"/>
      <c r="W36" s="140"/>
      <c r="X36" s="140"/>
      <c r="Y36" s="135"/>
      <c r="Z36" s="140"/>
      <c r="AA36" s="143"/>
      <c r="AB36" s="143"/>
      <c r="AC36" s="132"/>
      <c r="AD36" s="132"/>
    </row>
    <row r="37" spans="1:30" s="51" customFormat="1" ht="15.75">
      <c r="A37" s="135"/>
      <c r="B37" s="134"/>
      <c r="C37" s="134"/>
      <c r="D37" s="135"/>
      <c r="E37" s="135"/>
      <c r="F37" s="135"/>
      <c r="G37" s="134"/>
      <c r="H37" s="134"/>
      <c r="I37" s="134"/>
      <c r="J37" s="134"/>
      <c r="K37" s="135"/>
      <c r="L37" s="135"/>
      <c r="M37" s="142"/>
      <c r="N37" s="132"/>
      <c r="O37" s="132"/>
      <c r="P37" s="135"/>
      <c r="Q37" s="135"/>
      <c r="R37" s="135"/>
      <c r="S37" s="135"/>
      <c r="T37" s="135"/>
      <c r="U37" s="135"/>
      <c r="V37" s="140"/>
      <c r="W37" s="140"/>
      <c r="X37" s="140"/>
      <c r="Y37" s="135"/>
      <c r="Z37" s="140"/>
      <c r="AA37" s="143"/>
      <c r="AB37" s="143"/>
      <c r="AC37" s="132"/>
      <c r="AD37" s="132"/>
    </row>
    <row r="38" spans="1:30" s="51" customFormat="1" ht="15.75">
      <c r="A38" s="135"/>
      <c r="B38" s="144"/>
      <c r="C38" s="144"/>
      <c r="D38" s="144"/>
      <c r="F38" s="144"/>
      <c r="G38" s="134"/>
      <c r="H38" s="134"/>
      <c r="I38" s="134"/>
      <c r="J38" s="134"/>
      <c r="K38" s="135"/>
      <c r="L38" s="135"/>
      <c r="M38" s="145"/>
      <c r="N38" s="132"/>
      <c r="O38" s="132"/>
      <c r="P38" s="135"/>
      <c r="Q38" s="135"/>
      <c r="R38" s="135"/>
      <c r="S38" s="135"/>
      <c r="T38" s="135"/>
      <c r="U38" s="135"/>
      <c r="V38" s="140"/>
      <c r="W38" s="140"/>
      <c r="X38" s="140"/>
      <c r="Y38" s="135"/>
      <c r="Z38" s="140"/>
      <c r="AA38" s="143"/>
      <c r="AB38" s="143"/>
      <c r="AC38" s="132"/>
      <c r="AD38" s="132"/>
    </row>
    <row r="39" spans="1:30" s="51" customFormat="1" ht="18.75">
      <c r="A39" s="135"/>
      <c r="B39" s="53" t="s">
        <v>488</v>
      </c>
      <c r="C39" s="54"/>
      <c r="D39" s="54"/>
      <c r="E39" s="54"/>
      <c r="F39" s="54"/>
      <c r="G39" s="55"/>
      <c r="H39" s="55"/>
      <c r="I39" s="55"/>
      <c r="J39" s="55"/>
      <c r="K39" s="112">
        <v>29</v>
      </c>
      <c r="L39" s="146"/>
      <c r="N39" s="132"/>
      <c r="O39" s="132"/>
      <c r="P39" s="135"/>
      <c r="Q39" s="135"/>
      <c r="R39" s="135"/>
      <c r="S39" s="135"/>
      <c r="T39" s="135"/>
      <c r="U39" s="135"/>
      <c r="V39" s="140"/>
      <c r="W39" s="140"/>
      <c r="X39" s="140"/>
      <c r="Y39" s="135"/>
      <c r="Z39" s="140"/>
      <c r="AA39" s="143"/>
      <c r="AB39" s="143"/>
      <c r="AC39" s="132"/>
      <c r="AD39" s="132"/>
    </row>
    <row r="40" spans="1:30" s="51" customFormat="1" ht="15.75">
      <c r="A40" s="135"/>
      <c r="B40" s="149"/>
      <c r="C40" s="149"/>
      <c r="D40" s="149"/>
      <c r="E40" s="149"/>
      <c r="F40" s="149"/>
      <c r="G40" s="149"/>
      <c r="H40" s="149"/>
      <c r="I40" s="149"/>
      <c r="J40" s="149"/>
      <c r="K40" s="146"/>
      <c r="L40" s="146"/>
      <c r="M40" s="132"/>
      <c r="N40" s="148"/>
      <c r="O40" s="132"/>
      <c r="P40" s="135"/>
      <c r="Q40" s="135"/>
      <c r="R40" s="135"/>
      <c r="S40" s="135"/>
      <c r="T40" s="135"/>
      <c r="U40" s="135"/>
      <c r="V40" s="140"/>
      <c r="W40" s="140"/>
      <c r="X40" s="140"/>
      <c r="Y40" s="135"/>
      <c r="Z40" s="140"/>
      <c r="AA40" s="143"/>
      <c r="AB40" s="143"/>
      <c r="AC40" s="132"/>
      <c r="AD40" s="132"/>
    </row>
    <row r="41" spans="1:30" s="51" customFormat="1" ht="15.75">
      <c r="A41" s="135"/>
      <c r="B41" s="149"/>
      <c r="C41" s="149"/>
      <c r="D41" s="149"/>
      <c r="E41" s="149"/>
      <c r="F41" s="149"/>
      <c r="G41" s="149"/>
      <c r="H41" s="149"/>
      <c r="I41" s="149"/>
      <c r="J41" s="149"/>
      <c r="K41" s="146"/>
      <c r="L41" s="146"/>
      <c r="N41" s="132"/>
      <c r="O41" s="132"/>
      <c r="P41" s="135"/>
      <c r="Q41" s="135"/>
      <c r="R41" s="135"/>
      <c r="S41" s="135"/>
      <c r="T41" s="135"/>
      <c r="U41" s="135"/>
      <c r="V41" s="140"/>
      <c r="W41" s="140"/>
      <c r="X41" s="140"/>
      <c r="Y41" s="135"/>
      <c r="Z41" s="140"/>
      <c r="AA41" s="143"/>
      <c r="AB41" s="143"/>
      <c r="AC41" s="132"/>
      <c r="AD41" s="132"/>
    </row>
    <row r="42" spans="1:30" s="51" customFormat="1" ht="15.75">
      <c r="A42" s="135"/>
      <c r="B42" s="149"/>
      <c r="C42" s="149"/>
      <c r="D42" s="149"/>
      <c r="E42" s="149"/>
      <c r="F42" s="149"/>
      <c r="G42" s="149"/>
      <c r="H42" s="149"/>
      <c r="I42" s="149"/>
      <c r="J42" s="149"/>
      <c r="K42" s="146"/>
      <c r="L42" s="146"/>
      <c r="N42" s="132"/>
      <c r="O42" s="132"/>
      <c r="P42" s="135"/>
      <c r="Q42" s="135"/>
      <c r="R42" s="135"/>
      <c r="S42" s="135"/>
      <c r="T42" s="135"/>
      <c r="U42" s="135"/>
      <c r="V42" s="140"/>
      <c r="W42" s="140"/>
      <c r="X42" s="140"/>
      <c r="Y42" s="135"/>
      <c r="Z42" s="140"/>
      <c r="AA42" s="143"/>
      <c r="AB42" s="143"/>
      <c r="AC42" s="132"/>
      <c r="AD42" s="132"/>
    </row>
    <row r="43" spans="1:30" s="51" customFormat="1" ht="15.75">
      <c r="A43" s="135"/>
      <c r="B43" s="149"/>
      <c r="C43" s="149"/>
      <c r="D43" s="149"/>
      <c r="E43" s="149"/>
      <c r="F43" s="149"/>
      <c r="G43" s="149"/>
      <c r="H43" s="149"/>
      <c r="I43" s="149"/>
      <c r="J43" s="149"/>
      <c r="K43" s="146"/>
      <c r="L43" s="146"/>
      <c r="N43" s="132"/>
      <c r="O43" s="132"/>
      <c r="P43" s="135"/>
      <c r="Q43" s="135"/>
      <c r="R43" s="135"/>
      <c r="S43" s="135"/>
      <c r="T43" s="135"/>
      <c r="U43" s="135"/>
      <c r="V43" s="140"/>
      <c r="W43" s="140"/>
      <c r="X43" s="140"/>
      <c r="Y43" s="135"/>
      <c r="Z43" s="140"/>
      <c r="AA43" s="143"/>
      <c r="AB43" s="143"/>
      <c r="AC43" s="132"/>
      <c r="AD43" s="132"/>
    </row>
    <row r="44" spans="1:30" s="51" customFormat="1" ht="15.75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4"/>
      <c r="L44" s="154"/>
      <c r="N44" s="132"/>
      <c r="O44" s="132"/>
      <c r="P44" s="135"/>
      <c r="Q44" s="135"/>
      <c r="R44" s="135"/>
      <c r="S44" s="135"/>
      <c r="T44" s="135"/>
      <c r="U44" s="135"/>
      <c r="V44" s="140"/>
      <c r="W44" s="140"/>
      <c r="X44" s="140"/>
      <c r="Y44" s="135"/>
      <c r="Z44" s="140"/>
      <c r="AA44" s="143"/>
      <c r="AB44" s="143"/>
      <c r="AC44" s="132"/>
      <c r="AD44" s="132"/>
    </row>
    <row r="45" spans="1:30" s="51" customFormat="1" ht="15.75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4"/>
      <c r="L45" s="154"/>
      <c r="N45" s="132"/>
      <c r="O45" s="132"/>
      <c r="P45" s="135"/>
      <c r="Q45" s="135"/>
      <c r="R45" s="135"/>
      <c r="S45" s="135"/>
      <c r="T45" s="135"/>
      <c r="U45" s="135"/>
      <c r="V45" s="140"/>
      <c r="W45" s="140"/>
      <c r="X45" s="140"/>
      <c r="Y45" s="135"/>
      <c r="Z45" s="140"/>
      <c r="AA45" s="143"/>
      <c r="AB45" s="143"/>
      <c r="AC45" s="132"/>
      <c r="AD45" s="132"/>
    </row>
    <row r="46" spans="1:30" s="51" customFormat="1" ht="15.75">
      <c r="A46" s="152"/>
      <c r="K46" s="132"/>
      <c r="L46" s="132"/>
      <c r="N46" s="132"/>
      <c r="O46" s="132"/>
      <c r="P46" s="135"/>
      <c r="Q46" s="135"/>
      <c r="R46" s="135"/>
      <c r="S46" s="135"/>
      <c r="T46" s="135"/>
      <c r="U46" s="135"/>
      <c r="V46" s="140"/>
      <c r="W46" s="140"/>
      <c r="X46" s="140"/>
      <c r="Y46" s="135"/>
      <c r="Z46" s="140"/>
      <c r="AA46" s="143"/>
      <c r="AB46" s="143"/>
      <c r="AC46" s="132"/>
      <c r="AD46" s="132"/>
    </row>
    <row r="47" spans="1:30" s="51" customFormat="1" ht="15.75">
      <c r="A47" s="152"/>
      <c r="K47" s="132"/>
      <c r="L47" s="132"/>
      <c r="N47" s="132"/>
      <c r="O47" s="132"/>
      <c r="P47" s="135"/>
      <c r="Q47" s="135"/>
      <c r="R47" s="135"/>
      <c r="S47" s="135"/>
      <c r="T47" s="135"/>
      <c r="U47" s="135"/>
      <c r="V47" s="140"/>
      <c r="W47" s="140"/>
      <c r="X47" s="140"/>
      <c r="Y47" s="135"/>
      <c r="Z47" s="140"/>
      <c r="AA47" s="143"/>
      <c r="AB47" s="143"/>
      <c r="AC47" s="132"/>
      <c r="AD47" s="132"/>
    </row>
    <row r="48" spans="1:30" s="51" customFormat="1" ht="15.75">
      <c r="A48" s="152"/>
      <c r="B48" s="155"/>
      <c r="C48" s="155"/>
      <c r="D48" s="155"/>
      <c r="E48" s="155"/>
      <c r="F48" s="155"/>
      <c r="G48" s="155"/>
      <c r="H48" s="155"/>
      <c r="I48" s="155"/>
      <c r="J48" s="155"/>
      <c r="K48" s="156"/>
      <c r="L48" s="156"/>
      <c r="N48" s="132"/>
      <c r="O48" s="132"/>
      <c r="P48" s="135"/>
      <c r="Q48" s="135"/>
      <c r="R48" s="135"/>
      <c r="S48" s="135"/>
      <c r="T48" s="135"/>
      <c r="U48" s="135"/>
      <c r="V48" s="140"/>
      <c r="W48" s="140"/>
      <c r="X48" s="140"/>
      <c r="Y48" s="135"/>
      <c r="Z48" s="140"/>
      <c r="AA48" s="143"/>
      <c r="AB48" s="143"/>
      <c r="AC48" s="132"/>
      <c r="AD48" s="132"/>
    </row>
    <row r="49" spans="1:30" s="51" customFormat="1" ht="15.75">
      <c r="A49" s="152"/>
      <c r="B49" s="155"/>
      <c r="C49" s="155"/>
      <c r="D49" s="155"/>
      <c r="E49" s="155"/>
      <c r="F49" s="155"/>
      <c r="G49" s="155"/>
      <c r="H49" s="155"/>
      <c r="I49" s="155"/>
      <c r="J49" s="155"/>
      <c r="K49" s="156"/>
      <c r="L49" s="156"/>
      <c r="N49" s="132"/>
      <c r="O49" s="132"/>
      <c r="P49" s="135"/>
      <c r="Q49" s="135"/>
      <c r="R49" s="135"/>
      <c r="S49" s="135"/>
      <c r="T49" s="135"/>
      <c r="U49" s="135"/>
      <c r="V49" s="140"/>
      <c r="W49" s="140"/>
      <c r="X49" s="140"/>
      <c r="Y49" s="135"/>
      <c r="Z49" s="140"/>
      <c r="AA49" s="143"/>
      <c r="AB49" s="143"/>
      <c r="AC49" s="132"/>
      <c r="AD49" s="132"/>
    </row>
    <row r="50" spans="1:30" s="51" customFormat="1" ht="15.75">
      <c r="A50" s="152"/>
      <c r="B50" s="155"/>
      <c r="C50" s="155"/>
      <c r="D50" s="155"/>
      <c r="E50" s="155"/>
      <c r="F50" s="155"/>
      <c r="G50" s="155"/>
      <c r="H50" s="155"/>
      <c r="I50" s="155"/>
      <c r="J50" s="155"/>
      <c r="K50" s="156"/>
      <c r="L50" s="156"/>
      <c r="N50" s="132"/>
      <c r="O50" s="132"/>
      <c r="P50" s="135"/>
      <c r="Q50" s="135"/>
      <c r="R50" s="135"/>
      <c r="S50" s="135"/>
      <c r="T50" s="135"/>
      <c r="U50" s="135"/>
      <c r="V50" s="140"/>
      <c r="W50" s="140"/>
      <c r="X50" s="140"/>
      <c r="Y50" s="135"/>
      <c r="Z50" s="140"/>
      <c r="AA50" s="143"/>
      <c r="AB50" s="143"/>
      <c r="AC50" s="132"/>
      <c r="AD50" s="132"/>
    </row>
    <row r="51" spans="1:30" s="51" customFormat="1" ht="15.75">
      <c r="A51" s="152"/>
      <c r="K51" s="132"/>
      <c r="L51" s="132"/>
      <c r="N51" s="132"/>
      <c r="O51" s="132"/>
      <c r="P51" s="135"/>
      <c r="Q51" s="135"/>
      <c r="R51" s="135"/>
      <c r="S51" s="135"/>
      <c r="T51" s="135"/>
      <c r="U51" s="135"/>
      <c r="V51" s="140"/>
      <c r="W51" s="140"/>
      <c r="X51" s="140"/>
      <c r="Y51" s="135"/>
      <c r="Z51" s="140"/>
      <c r="AA51" s="143"/>
      <c r="AB51" s="143"/>
      <c r="AC51" s="132"/>
      <c r="AD51" s="132"/>
    </row>
    <row r="52" spans="1:30" s="51" customFormat="1" ht="15.75">
      <c r="A52" s="152"/>
      <c r="B52" s="155"/>
      <c r="C52" s="155"/>
      <c r="D52" s="155"/>
      <c r="E52" s="155"/>
      <c r="F52" s="155"/>
      <c r="G52" s="155"/>
      <c r="H52" s="155"/>
      <c r="I52" s="155"/>
      <c r="J52" s="155"/>
      <c r="K52" s="156"/>
      <c r="L52" s="156"/>
      <c r="N52" s="132"/>
      <c r="O52" s="132"/>
      <c r="P52" s="135"/>
      <c r="Q52" s="135"/>
      <c r="R52" s="135"/>
      <c r="S52" s="135"/>
      <c r="T52" s="135"/>
      <c r="U52" s="135"/>
      <c r="V52" s="140"/>
      <c r="W52" s="140"/>
      <c r="X52" s="140"/>
      <c r="Y52" s="135"/>
      <c r="Z52" s="140"/>
      <c r="AA52" s="143"/>
      <c r="AB52" s="143"/>
      <c r="AC52" s="132"/>
      <c r="AD52" s="132"/>
    </row>
    <row r="53" spans="1:30" s="51" customFormat="1" ht="15.75">
      <c r="A53" s="152"/>
      <c r="K53" s="132"/>
      <c r="L53" s="132"/>
      <c r="M53" s="158"/>
      <c r="N53" s="152"/>
      <c r="O53" s="132"/>
      <c r="P53" s="135"/>
      <c r="Q53" s="135"/>
      <c r="R53" s="135"/>
      <c r="S53" s="135"/>
      <c r="T53" s="135"/>
      <c r="U53" s="135"/>
      <c r="V53" s="140"/>
      <c r="W53" s="140"/>
      <c r="X53" s="140"/>
      <c r="Y53" s="135"/>
      <c r="Z53" s="140"/>
      <c r="AA53" s="143"/>
      <c r="AB53" s="143"/>
      <c r="AC53" s="132"/>
      <c r="AD53" s="132"/>
    </row>
    <row r="54" spans="1:30" s="51" customFormat="1" ht="15.75">
      <c r="A54" s="152"/>
      <c r="K54" s="132"/>
      <c r="L54" s="132"/>
      <c r="N54" s="132"/>
      <c r="O54" s="132"/>
      <c r="P54" s="135"/>
      <c r="Q54" s="135"/>
      <c r="R54" s="135"/>
      <c r="S54" s="135"/>
      <c r="T54" s="135"/>
      <c r="U54" s="135"/>
      <c r="V54" s="140"/>
      <c r="W54" s="140"/>
      <c r="X54" s="140"/>
      <c r="Y54" s="135"/>
      <c r="Z54" s="140"/>
      <c r="AA54" s="143"/>
      <c r="AB54" s="143"/>
      <c r="AC54" s="132"/>
      <c r="AD54" s="132"/>
    </row>
    <row r="55" spans="1:30" s="51" customFormat="1" ht="15.75">
      <c r="A55" s="152"/>
      <c r="K55" s="132"/>
      <c r="L55" s="132"/>
      <c r="M55" s="150"/>
      <c r="N55" s="132"/>
      <c r="O55" s="132"/>
      <c r="P55" s="135"/>
      <c r="Q55" s="135"/>
      <c r="R55" s="135"/>
      <c r="S55" s="135"/>
      <c r="T55" s="135"/>
      <c r="U55" s="135"/>
      <c r="V55" s="140"/>
      <c r="W55" s="140"/>
      <c r="X55" s="140"/>
      <c r="Y55" s="135"/>
      <c r="Z55" s="140"/>
      <c r="AA55" s="143"/>
      <c r="AB55" s="143"/>
      <c r="AC55" s="132"/>
      <c r="AD55" s="132"/>
    </row>
    <row r="56" spans="1:30" s="51" customFormat="1" ht="15.75">
      <c r="A56" s="152"/>
      <c r="K56" s="132"/>
      <c r="L56" s="132"/>
      <c r="M56" s="150"/>
      <c r="N56" s="132"/>
      <c r="O56" s="132"/>
      <c r="P56" s="135"/>
      <c r="Q56" s="135"/>
      <c r="R56" s="135"/>
      <c r="S56" s="135"/>
      <c r="T56" s="135"/>
      <c r="U56" s="135"/>
      <c r="V56" s="140"/>
      <c r="W56" s="140"/>
      <c r="X56" s="140"/>
      <c r="Y56" s="135"/>
      <c r="Z56" s="140"/>
      <c r="AA56" s="143"/>
      <c r="AB56" s="143"/>
      <c r="AC56" s="132"/>
      <c r="AD56" s="132"/>
    </row>
    <row r="57" spans="1:30" s="51" customFormat="1" ht="15.75">
      <c r="A57" s="152"/>
      <c r="K57" s="132"/>
      <c r="L57" s="132"/>
      <c r="M57" s="151"/>
      <c r="N57" s="132"/>
      <c r="O57" s="132"/>
      <c r="P57" s="135"/>
      <c r="Q57" s="135"/>
      <c r="R57" s="135"/>
      <c r="S57" s="135"/>
      <c r="T57" s="135"/>
      <c r="U57" s="135"/>
      <c r="V57" s="140"/>
      <c r="W57" s="140"/>
      <c r="X57" s="140"/>
      <c r="Y57" s="135"/>
      <c r="Z57" s="140"/>
      <c r="AA57" s="143"/>
      <c r="AB57" s="143"/>
      <c r="AC57" s="132"/>
      <c r="AD57" s="132"/>
    </row>
    <row r="58" spans="1:30" s="51" customFormat="1" ht="15.75">
      <c r="A58" s="152"/>
      <c r="K58" s="132"/>
      <c r="L58" s="132"/>
      <c r="N58" s="132"/>
      <c r="O58" s="132"/>
      <c r="P58" s="135"/>
      <c r="Q58" s="135"/>
      <c r="R58" s="135"/>
      <c r="S58" s="135"/>
      <c r="T58" s="135"/>
      <c r="U58" s="135"/>
      <c r="V58" s="140"/>
      <c r="W58" s="140"/>
      <c r="X58" s="140"/>
      <c r="Y58" s="135"/>
      <c r="Z58" s="140"/>
      <c r="AA58" s="143"/>
      <c r="AB58" s="143"/>
      <c r="AC58" s="132"/>
      <c r="AD58" s="132"/>
    </row>
    <row r="59" spans="1:30" s="51" customFormat="1" ht="15.75">
      <c r="A59" s="152"/>
      <c r="K59" s="132"/>
      <c r="L59" s="132"/>
      <c r="M59" s="159"/>
      <c r="N59" s="159"/>
      <c r="O59" s="160"/>
      <c r="P59" s="135"/>
      <c r="Q59" s="135"/>
      <c r="R59" s="135"/>
      <c r="S59" s="135"/>
      <c r="T59" s="135"/>
      <c r="U59" s="135"/>
      <c r="V59" s="140"/>
      <c r="W59" s="140"/>
      <c r="X59" s="140"/>
      <c r="Y59" s="135"/>
      <c r="Z59" s="140"/>
      <c r="AA59" s="143"/>
      <c r="AB59" s="143"/>
      <c r="AC59" s="132"/>
      <c r="AD59" s="132"/>
    </row>
    <row r="60" spans="1:30" s="51" customFormat="1" ht="15.75">
      <c r="A60" s="152"/>
      <c r="K60" s="132"/>
      <c r="L60" s="132"/>
      <c r="M60" s="159"/>
      <c r="N60" s="159"/>
      <c r="O60" s="159"/>
      <c r="P60" s="135"/>
      <c r="Q60" s="135"/>
      <c r="R60" s="135"/>
      <c r="S60" s="135"/>
      <c r="T60" s="135"/>
      <c r="U60" s="135"/>
      <c r="V60" s="140"/>
      <c r="W60" s="140"/>
      <c r="X60" s="140"/>
      <c r="Y60" s="135"/>
      <c r="Z60" s="140"/>
      <c r="AA60" s="143"/>
      <c r="AB60" s="143"/>
      <c r="AC60" s="132"/>
      <c r="AD60" s="132"/>
    </row>
    <row r="61" spans="1:30" s="51" customFormat="1" ht="15.75">
      <c r="A61" s="152"/>
      <c r="B61" s="157"/>
      <c r="C61" s="157"/>
      <c r="D61" s="157"/>
      <c r="E61" s="157"/>
      <c r="F61" s="157"/>
      <c r="G61" s="157"/>
      <c r="H61" s="157"/>
      <c r="I61" s="157"/>
      <c r="J61" s="157"/>
      <c r="K61" s="152"/>
      <c r="L61" s="152"/>
      <c r="M61" s="159"/>
      <c r="N61" s="159"/>
      <c r="O61" s="160"/>
      <c r="P61" s="135"/>
      <c r="Q61" s="135"/>
      <c r="R61" s="135"/>
      <c r="S61" s="135"/>
      <c r="T61" s="135"/>
      <c r="U61" s="135"/>
      <c r="V61" s="140"/>
      <c r="W61" s="140"/>
      <c r="X61" s="140"/>
      <c r="Y61" s="135"/>
      <c r="Z61" s="140"/>
      <c r="AA61" s="143"/>
      <c r="AB61" s="143"/>
      <c r="AC61" s="132"/>
      <c r="AD61" s="132"/>
    </row>
    <row r="62" spans="1:30" s="51" customFormat="1" ht="15.75">
      <c r="A62" s="152"/>
      <c r="K62" s="132"/>
      <c r="L62" s="132"/>
      <c r="M62" s="142"/>
      <c r="N62" s="132"/>
      <c r="O62" s="132"/>
      <c r="P62" s="135"/>
      <c r="Q62" s="135"/>
      <c r="R62" s="135"/>
      <c r="S62" s="135"/>
      <c r="T62" s="135"/>
      <c r="U62" s="135"/>
      <c r="V62" s="140"/>
      <c r="W62" s="140"/>
      <c r="X62" s="140"/>
      <c r="Y62" s="135"/>
      <c r="Z62" s="140"/>
      <c r="AA62" s="143"/>
      <c r="AB62" s="143"/>
      <c r="AC62" s="132"/>
      <c r="AD62" s="132"/>
    </row>
    <row r="63" spans="1:30" s="51" customFormat="1" ht="15.75">
      <c r="A63" s="152"/>
      <c r="K63" s="132"/>
      <c r="L63" s="132"/>
      <c r="M63" s="142"/>
      <c r="N63" s="132"/>
      <c r="O63" s="132"/>
      <c r="P63" s="135"/>
      <c r="Q63" s="135"/>
      <c r="R63" s="135"/>
      <c r="S63" s="135"/>
      <c r="T63" s="135"/>
      <c r="U63" s="135"/>
      <c r="V63" s="140"/>
      <c r="W63" s="140"/>
      <c r="X63" s="140"/>
      <c r="Y63" s="135"/>
      <c r="Z63" s="140"/>
      <c r="AA63" s="143"/>
      <c r="AB63" s="143"/>
      <c r="AC63" s="132"/>
      <c r="AD63" s="132"/>
    </row>
    <row r="64" spans="1:30" s="51" customFormat="1" ht="15.75">
      <c r="A64" s="152"/>
      <c r="K64" s="132"/>
      <c r="L64" s="132"/>
      <c r="M64" s="142"/>
      <c r="N64" s="132"/>
      <c r="O64" s="132"/>
      <c r="P64" s="135"/>
      <c r="Q64" s="135"/>
      <c r="R64" s="135"/>
      <c r="S64" s="135"/>
      <c r="T64" s="135"/>
      <c r="U64" s="135"/>
      <c r="V64" s="140"/>
      <c r="W64" s="140"/>
      <c r="X64" s="140"/>
      <c r="Y64" s="135"/>
      <c r="Z64" s="140"/>
      <c r="AA64" s="143"/>
      <c r="AB64" s="143"/>
      <c r="AC64" s="132"/>
      <c r="AD64" s="132"/>
    </row>
    <row r="65" spans="1:30" s="51" customFormat="1" ht="18">
      <c r="A65" s="152"/>
      <c r="B65" s="161"/>
      <c r="C65" s="161"/>
      <c r="D65" s="161"/>
      <c r="E65" s="161"/>
      <c r="F65" s="161"/>
      <c r="G65" s="161"/>
      <c r="H65" s="161"/>
      <c r="I65" s="161"/>
      <c r="J65" s="161"/>
      <c r="K65" s="162"/>
      <c r="L65" s="162"/>
      <c r="M65" s="142"/>
      <c r="N65" s="132"/>
      <c r="O65" s="132"/>
      <c r="P65" s="135"/>
      <c r="Q65" s="135"/>
      <c r="R65" s="135"/>
      <c r="S65" s="135"/>
      <c r="T65" s="135"/>
      <c r="U65" s="135"/>
      <c r="V65" s="140"/>
      <c r="W65" s="140"/>
      <c r="X65" s="140"/>
      <c r="Y65" s="135"/>
      <c r="Z65" s="140"/>
      <c r="AA65" s="143"/>
      <c r="AB65" s="143"/>
      <c r="AC65" s="132"/>
      <c r="AD65" s="132"/>
    </row>
    <row r="66" spans="1:30" s="51" customFormat="1" ht="15.75">
      <c r="A66" s="152"/>
      <c r="K66" s="132"/>
      <c r="L66" s="132"/>
      <c r="M66" s="142"/>
      <c r="N66" s="132"/>
      <c r="O66" s="132"/>
      <c r="P66" s="135"/>
      <c r="Q66" s="135"/>
      <c r="R66" s="135"/>
      <c r="S66" s="135"/>
      <c r="T66" s="135"/>
      <c r="U66" s="135"/>
      <c r="V66" s="140"/>
      <c r="W66" s="140"/>
      <c r="X66" s="140"/>
      <c r="Y66" s="135"/>
      <c r="Z66" s="140"/>
      <c r="AA66" s="143"/>
      <c r="AB66" s="143"/>
      <c r="AC66" s="132"/>
      <c r="AD66" s="132"/>
    </row>
    <row r="67" spans="1:30" s="51" customFormat="1" ht="15.75">
      <c r="A67" s="15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42"/>
      <c r="N67" s="132"/>
      <c r="O67" s="132"/>
      <c r="P67" s="135"/>
      <c r="Q67" s="135"/>
      <c r="R67" s="135"/>
      <c r="S67" s="135"/>
      <c r="T67" s="135"/>
      <c r="U67" s="135"/>
      <c r="V67" s="140"/>
      <c r="W67" s="140"/>
      <c r="X67" s="140"/>
      <c r="Y67" s="135"/>
      <c r="Z67" s="140"/>
      <c r="AA67" s="143"/>
      <c r="AB67" s="143"/>
      <c r="AC67" s="132"/>
      <c r="AD67" s="132"/>
    </row>
    <row r="68" spans="1:30" s="51" customFormat="1" ht="15.75">
      <c r="A68" s="152"/>
      <c r="B68" s="141"/>
      <c r="C68" s="141"/>
      <c r="D68" s="141"/>
      <c r="E68" s="141"/>
      <c r="F68" s="141"/>
      <c r="G68" s="141"/>
      <c r="H68" s="141"/>
      <c r="I68" s="141"/>
      <c r="J68" s="141"/>
      <c r="K68" s="163"/>
      <c r="L68" s="163"/>
      <c r="M68" s="142"/>
      <c r="N68" s="132"/>
      <c r="O68" s="132"/>
      <c r="P68" s="135"/>
      <c r="Q68" s="135"/>
      <c r="R68" s="135"/>
      <c r="S68" s="135"/>
      <c r="T68" s="135"/>
      <c r="U68" s="135"/>
      <c r="V68" s="140"/>
      <c r="W68" s="140"/>
      <c r="X68" s="140"/>
      <c r="Y68" s="135"/>
      <c r="Z68" s="140"/>
      <c r="AA68" s="143"/>
      <c r="AB68" s="143"/>
      <c r="AC68" s="132"/>
      <c r="AD68" s="132"/>
    </row>
    <row r="69" spans="1:30" s="51" customFormat="1" ht="15.75">
      <c r="A69" s="152"/>
      <c r="B69" s="141"/>
      <c r="C69" s="141"/>
      <c r="D69" s="141"/>
      <c r="E69" s="141"/>
      <c r="F69" s="141"/>
      <c r="G69" s="141"/>
      <c r="H69" s="141"/>
      <c r="I69" s="141"/>
      <c r="J69" s="141"/>
      <c r="K69" s="163"/>
      <c r="L69" s="163"/>
      <c r="M69" s="142"/>
      <c r="N69" s="132"/>
      <c r="O69" s="132"/>
      <c r="P69" s="135"/>
      <c r="Q69" s="135"/>
      <c r="R69" s="135"/>
      <c r="S69" s="135"/>
      <c r="T69" s="135"/>
      <c r="U69" s="135"/>
      <c r="V69" s="140"/>
      <c r="W69" s="140"/>
      <c r="X69" s="140"/>
      <c r="Y69" s="135"/>
      <c r="Z69" s="140"/>
      <c r="AA69" s="143"/>
      <c r="AB69" s="143"/>
      <c r="AC69" s="132"/>
      <c r="AD69" s="132"/>
    </row>
    <row r="70" spans="1:30" s="51" customFormat="1" ht="15.75">
      <c r="A70" s="152"/>
      <c r="B70" s="157"/>
      <c r="C70" s="157"/>
      <c r="D70" s="157"/>
      <c r="E70" s="157"/>
      <c r="F70" s="157"/>
      <c r="G70" s="157"/>
      <c r="H70" s="157"/>
      <c r="I70" s="157"/>
      <c r="J70" s="157"/>
      <c r="K70" s="152"/>
      <c r="L70" s="152"/>
      <c r="M70" s="142"/>
      <c r="N70" s="132"/>
      <c r="O70" s="132"/>
      <c r="P70" s="135"/>
      <c r="Q70" s="135"/>
      <c r="R70" s="135"/>
      <c r="S70" s="135"/>
      <c r="T70" s="135"/>
      <c r="U70" s="135"/>
      <c r="V70" s="140"/>
      <c r="W70" s="140"/>
      <c r="X70" s="140"/>
      <c r="Y70" s="135"/>
      <c r="Z70" s="140"/>
      <c r="AA70" s="143"/>
      <c r="AB70" s="143"/>
      <c r="AC70" s="132"/>
      <c r="AD70" s="132"/>
    </row>
    <row r="71" spans="1:30" s="51" customFormat="1" ht="15.75">
      <c r="A71" s="152"/>
      <c r="B71" s="157"/>
      <c r="C71" s="157"/>
      <c r="D71" s="157"/>
      <c r="E71" s="157"/>
      <c r="F71" s="157"/>
      <c r="G71" s="157"/>
      <c r="H71" s="157"/>
      <c r="I71" s="157"/>
      <c r="J71" s="157"/>
      <c r="K71" s="152"/>
      <c r="L71" s="152"/>
      <c r="M71" s="142"/>
      <c r="N71" s="132"/>
      <c r="O71" s="132"/>
      <c r="P71" s="135"/>
      <c r="Q71" s="135"/>
      <c r="R71" s="135"/>
      <c r="S71" s="135"/>
      <c r="T71" s="135"/>
      <c r="U71" s="135"/>
      <c r="V71" s="140"/>
      <c r="W71" s="140"/>
      <c r="X71" s="140"/>
      <c r="Y71" s="135"/>
      <c r="Z71" s="140"/>
      <c r="AA71" s="143"/>
      <c r="AB71" s="143"/>
      <c r="AC71" s="132"/>
      <c r="AD71" s="132"/>
    </row>
    <row r="72" spans="1:30" s="51" customFormat="1" ht="15.75">
      <c r="A72" s="152"/>
      <c r="B72" s="157"/>
      <c r="C72" s="157"/>
      <c r="D72" s="157"/>
      <c r="E72" s="157"/>
      <c r="F72" s="157"/>
      <c r="G72" s="157"/>
      <c r="H72" s="157"/>
      <c r="I72" s="157"/>
      <c r="J72" s="157"/>
      <c r="K72" s="152"/>
      <c r="L72" s="152"/>
      <c r="M72" s="142"/>
      <c r="N72" s="132"/>
      <c r="O72" s="132"/>
      <c r="P72" s="135"/>
      <c r="Q72" s="135"/>
      <c r="R72" s="135"/>
      <c r="S72" s="135"/>
      <c r="T72" s="135"/>
      <c r="U72" s="135"/>
      <c r="V72" s="140"/>
      <c r="W72" s="140"/>
      <c r="X72" s="140"/>
      <c r="Y72" s="135"/>
      <c r="Z72" s="140"/>
      <c r="AA72" s="143"/>
      <c r="AB72" s="143"/>
      <c r="AC72" s="132"/>
      <c r="AD72" s="132"/>
    </row>
    <row r="73" spans="1:30" s="51" customFormat="1" ht="15.75">
      <c r="A73" s="152"/>
      <c r="B73" s="157"/>
      <c r="C73" s="157"/>
      <c r="D73" s="157"/>
      <c r="E73" s="157"/>
      <c r="F73" s="157"/>
      <c r="G73" s="157"/>
      <c r="H73" s="157"/>
      <c r="I73" s="157"/>
      <c r="J73" s="157"/>
      <c r="K73" s="152"/>
      <c r="L73" s="152"/>
      <c r="M73" s="142"/>
      <c r="N73" s="132"/>
      <c r="O73" s="132"/>
      <c r="P73" s="135"/>
      <c r="Q73" s="135"/>
      <c r="R73" s="135"/>
      <c r="S73" s="135"/>
      <c r="T73" s="135"/>
      <c r="U73" s="135"/>
      <c r="V73" s="140"/>
      <c r="W73" s="140"/>
      <c r="X73" s="140"/>
      <c r="Y73" s="135"/>
      <c r="Z73" s="140"/>
      <c r="AA73" s="143"/>
      <c r="AB73" s="143"/>
      <c r="AC73" s="132"/>
      <c r="AD73" s="132"/>
    </row>
    <row r="74" spans="1:30" s="51" customFormat="1" ht="15.75">
      <c r="A74" s="152"/>
      <c r="B74" s="157"/>
      <c r="C74" s="157"/>
      <c r="D74" s="157"/>
      <c r="E74" s="157"/>
      <c r="F74" s="157"/>
      <c r="G74" s="157"/>
      <c r="H74" s="157"/>
      <c r="I74" s="157"/>
      <c r="J74" s="157"/>
      <c r="K74" s="152"/>
      <c r="L74" s="152"/>
      <c r="M74" s="142"/>
      <c r="N74" s="132"/>
      <c r="O74" s="132"/>
      <c r="P74" s="135"/>
      <c r="Q74" s="135"/>
      <c r="R74" s="135"/>
      <c r="S74" s="135"/>
      <c r="T74" s="135"/>
      <c r="U74" s="135"/>
      <c r="V74" s="140"/>
      <c r="W74" s="140"/>
      <c r="X74" s="140"/>
      <c r="Y74" s="135"/>
      <c r="Z74" s="140"/>
      <c r="AA74" s="143"/>
      <c r="AB74" s="143"/>
      <c r="AC74" s="132"/>
      <c r="AD74" s="132"/>
    </row>
    <row r="75" spans="1:30" s="51" customFormat="1" ht="15.75">
      <c r="A75" s="152"/>
      <c r="B75" s="153"/>
      <c r="C75" s="153"/>
      <c r="D75" s="153"/>
      <c r="E75" s="153"/>
      <c r="F75" s="153"/>
      <c r="G75" s="153"/>
      <c r="H75" s="153"/>
      <c r="I75" s="153"/>
      <c r="J75" s="153"/>
      <c r="K75" s="154"/>
      <c r="L75" s="154"/>
      <c r="M75" s="142"/>
      <c r="N75" s="132"/>
      <c r="O75" s="132"/>
      <c r="P75" s="135"/>
      <c r="Q75" s="135"/>
      <c r="R75" s="135"/>
      <c r="S75" s="135"/>
      <c r="T75" s="135"/>
      <c r="U75" s="135"/>
      <c r="V75" s="140"/>
      <c r="W75" s="140"/>
      <c r="X75" s="140"/>
      <c r="Y75" s="135"/>
      <c r="Z75" s="140"/>
      <c r="AA75" s="143"/>
      <c r="AB75" s="143"/>
      <c r="AC75" s="132"/>
      <c r="AD75" s="132"/>
    </row>
    <row r="76" spans="1:30" s="51" customFormat="1" ht="15.75">
      <c r="A76" s="152"/>
      <c r="B76" s="153"/>
      <c r="C76" s="153"/>
      <c r="D76" s="153"/>
      <c r="E76" s="153"/>
      <c r="F76" s="153"/>
      <c r="G76" s="153"/>
      <c r="H76" s="153"/>
      <c r="I76" s="153"/>
      <c r="J76" s="153"/>
      <c r="K76" s="154"/>
      <c r="L76" s="154"/>
      <c r="M76" s="142"/>
      <c r="N76" s="132"/>
      <c r="O76" s="132"/>
      <c r="P76" s="135"/>
      <c r="Q76" s="135"/>
      <c r="R76" s="135"/>
      <c r="S76" s="135"/>
      <c r="T76" s="135"/>
      <c r="U76" s="135"/>
      <c r="V76" s="140"/>
      <c r="W76" s="140"/>
      <c r="X76" s="140"/>
      <c r="Y76" s="135"/>
      <c r="Z76" s="140"/>
      <c r="AA76" s="143"/>
      <c r="AB76" s="143"/>
      <c r="AC76" s="132"/>
      <c r="AD76" s="132"/>
    </row>
    <row r="77" spans="1:30" s="51" customFormat="1" ht="15.75">
      <c r="A77" s="152"/>
      <c r="B77" s="153"/>
      <c r="C77" s="153"/>
      <c r="D77" s="153"/>
      <c r="E77" s="153"/>
      <c r="F77" s="153"/>
      <c r="G77" s="153"/>
      <c r="H77" s="153"/>
      <c r="I77" s="153"/>
      <c r="J77" s="153"/>
      <c r="K77" s="154"/>
      <c r="L77" s="154"/>
      <c r="M77" s="142"/>
      <c r="N77" s="132"/>
      <c r="O77" s="132"/>
      <c r="P77" s="135"/>
      <c r="Q77" s="135"/>
      <c r="R77" s="135"/>
      <c r="S77" s="135"/>
      <c r="T77" s="135"/>
      <c r="U77" s="135"/>
      <c r="V77" s="140"/>
      <c r="W77" s="140"/>
      <c r="X77" s="140"/>
      <c r="Y77" s="135"/>
      <c r="Z77" s="140"/>
      <c r="AA77" s="143"/>
      <c r="AB77" s="143"/>
      <c r="AC77" s="132"/>
      <c r="AD77" s="132"/>
    </row>
    <row r="78" spans="1:30" s="51" customFormat="1" ht="15.75">
      <c r="A78" s="152"/>
      <c r="B78" s="157"/>
      <c r="C78" s="157"/>
      <c r="D78" s="157"/>
      <c r="E78" s="157"/>
      <c r="F78" s="157"/>
      <c r="G78" s="157"/>
      <c r="H78" s="157"/>
      <c r="I78" s="157"/>
      <c r="J78" s="157"/>
      <c r="K78" s="152"/>
      <c r="L78" s="152"/>
      <c r="M78" s="142"/>
      <c r="N78" s="132"/>
      <c r="O78" s="132"/>
      <c r="P78" s="135"/>
      <c r="Q78" s="135"/>
      <c r="R78" s="135"/>
      <c r="S78" s="135"/>
      <c r="T78" s="135"/>
      <c r="U78" s="135"/>
      <c r="V78" s="140"/>
      <c r="W78" s="140"/>
      <c r="X78" s="140"/>
      <c r="Y78" s="135"/>
      <c r="Z78" s="140"/>
      <c r="AA78" s="143"/>
      <c r="AB78" s="143"/>
      <c r="AC78" s="132"/>
      <c r="AD78" s="132"/>
    </row>
    <row r="79" spans="1:28" s="51" customFormat="1" ht="15.75">
      <c r="A79" s="152"/>
      <c r="B79" s="157"/>
      <c r="C79" s="157"/>
      <c r="D79" s="157"/>
      <c r="E79" s="157"/>
      <c r="F79" s="157"/>
      <c r="G79" s="157"/>
      <c r="H79" s="157"/>
      <c r="I79" s="157"/>
      <c r="J79" s="157"/>
      <c r="K79" s="152"/>
      <c r="L79" s="152"/>
      <c r="M79" s="164"/>
      <c r="R79" s="134"/>
      <c r="V79" s="50"/>
      <c r="W79" s="50"/>
      <c r="X79" s="50"/>
      <c r="Y79" s="134"/>
      <c r="Z79" s="136"/>
      <c r="AA79" s="50"/>
      <c r="AB79" s="50"/>
    </row>
    <row r="80" spans="1:28" s="51" customFormat="1" ht="15.75">
      <c r="A80" s="152"/>
      <c r="B80" s="157"/>
      <c r="C80" s="157"/>
      <c r="D80" s="157"/>
      <c r="E80" s="157"/>
      <c r="F80" s="157"/>
      <c r="G80" s="157"/>
      <c r="H80" s="157"/>
      <c r="I80" s="157"/>
      <c r="J80" s="157"/>
      <c r="K80" s="152"/>
      <c r="L80" s="152"/>
      <c r="M80" s="141"/>
      <c r="N80" s="141"/>
      <c r="O80" s="141"/>
      <c r="R80" s="134"/>
      <c r="V80" s="50"/>
      <c r="W80" s="50"/>
      <c r="X80" s="50"/>
      <c r="Y80" s="134"/>
      <c r="Z80" s="136"/>
      <c r="AA80" s="50"/>
      <c r="AB80" s="50"/>
    </row>
    <row r="81" spans="1:28" s="51" customFormat="1" ht="15.75">
      <c r="A81" s="152"/>
      <c r="B81" s="153"/>
      <c r="C81" s="153"/>
      <c r="D81" s="153"/>
      <c r="E81" s="153"/>
      <c r="F81" s="153"/>
      <c r="G81" s="153"/>
      <c r="H81" s="153"/>
      <c r="I81" s="153"/>
      <c r="J81" s="153"/>
      <c r="K81" s="154"/>
      <c r="L81" s="154"/>
      <c r="M81" s="132"/>
      <c r="N81" s="165"/>
      <c r="R81" s="134"/>
      <c r="V81" s="50"/>
      <c r="W81" s="50"/>
      <c r="X81" s="50"/>
      <c r="Y81" s="134"/>
      <c r="Z81" s="136"/>
      <c r="AA81" s="50"/>
      <c r="AB81" s="50"/>
    </row>
    <row r="82" spans="1:28" s="51" customFormat="1" ht="15.75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4"/>
      <c r="L82" s="154"/>
      <c r="R82" s="134"/>
      <c r="V82" s="50"/>
      <c r="W82" s="50"/>
      <c r="X82" s="50"/>
      <c r="Y82" s="134"/>
      <c r="Z82" s="136"/>
      <c r="AA82" s="50"/>
      <c r="AB82" s="50"/>
    </row>
    <row r="83" spans="1:28" s="51" customFormat="1" ht="15.75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4"/>
      <c r="L83" s="154"/>
      <c r="R83" s="134"/>
      <c r="V83" s="50"/>
      <c r="W83" s="50"/>
      <c r="X83" s="50"/>
      <c r="Y83" s="134"/>
      <c r="Z83" s="136"/>
      <c r="AA83" s="50"/>
      <c r="AB83" s="50"/>
    </row>
    <row r="84" spans="1:28" s="51" customFormat="1" ht="15.75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4"/>
      <c r="L84" s="154"/>
      <c r="R84" s="134"/>
      <c r="V84" s="50"/>
      <c r="W84" s="50"/>
      <c r="X84" s="50"/>
      <c r="Y84" s="134"/>
      <c r="Z84" s="136"/>
      <c r="AA84" s="50"/>
      <c r="AB84" s="50"/>
    </row>
    <row r="85" spans="1:28" s="51" customFormat="1" ht="15.75">
      <c r="A85" s="152"/>
      <c r="B85" s="153"/>
      <c r="C85" s="153"/>
      <c r="D85" s="153"/>
      <c r="E85" s="153"/>
      <c r="F85" s="153"/>
      <c r="G85" s="153"/>
      <c r="H85" s="153"/>
      <c r="I85" s="153"/>
      <c r="J85" s="153"/>
      <c r="K85" s="154"/>
      <c r="L85" s="154"/>
      <c r="R85" s="134"/>
      <c r="V85" s="50"/>
      <c r="W85" s="50"/>
      <c r="X85" s="50"/>
      <c r="Y85" s="134"/>
      <c r="Z85" s="136"/>
      <c r="AA85" s="50"/>
      <c r="AB85" s="50"/>
    </row>
    <row r="86" spans="1:28" s="51" customFormat="1" ht="15.75">
      <c r="A86" s="152"/>
      <c r="B86" s="166"/>
      <c r="C86" s="166"/>
      <c r="D86" s="166"/>
      <c r="E86" s="166"/>
      <c r="F86" s="166"/>
      <c r="G86" s="166"/>
      <c r="H86" s="166"/>
      <c r="I86" s="166"/>
      <c r="J86" s="166"/>
      <c r="K86" s="167"/>
      <c r="L86" s="167"/>
      <c r="R86" s="134"/>
      <c r="V86" s="50"/>
      <c r="W86" s="50"/>
      <c r="X86" s="50"/>
      <c r="Y86" s="134"/>
      <c r="Z86" s="136"/>
      <c r="AA86" s="50"/>
      <c r="AB86" s="50"/>
    </row>
    <row r="87" spans="1:28" s="51" customFormat="1" ht="15.75">
      <c r="A87" s="132"/>
      <c r="K87" s="132"/>
      <c r="L87" s="132"/>
      <c r="N87" s="157"/>
      <c r="R87" s="134"/>
      <c r="V87" s="50"/>
      <c r="W87" s="50"/>
      <c r="X87" s="50"/>
      <c r="Y87" s="134"/>
      <c r="Z87" s="136"/>
      <c r="AA87" s="50"/>
      <c r="AB87" s="50"/>
    </row>
    <row r="88" spans="1:28" s="51" customFormat="1" ht="15.75">
      <c r="A88" s="132"/>
      <c r="B88" s="155"/>
      <c r="C88" s="155"/>
      <c r="D88" s="155"/>
      <c r="E88" s="155"/>
      <c r="F88" s="155"/>
      <c r="G88" s="155"/>
      <c r="H88" s="155"/>
      <c r="I88" s="155"/>
      <c r="J88" s="155"/>
      <c r="K88" s="156"/>
      <c r="L88" s="156"/>
      <c r="R88" s="134"/>
      <c r="V88" s="50"/>
      <c r="W88" s="50"/>
      <c r="X88" s="50"/>
      <c r="Y88" s="134"/>
      <c r="Z88" s="136"/>
      <c r="AA88" s="50"/>
      <c r="AB88" s="50"/>
    </row>
    <row r="89" spans="1:28" s="51" customFormat="1" ht="15.75">
      <c r="A89" s="132"/>
      <c r="B89" s="155"/>
      <c r="C89" s="155"/>
      <c r="D89" s="155"/>
      <c r="E89" s="155"/>
      <c r="F89" s="155"/>
      <c r="G89" s="155"/>
      <c r="H89" s="155"/>
      <c r="I89" s="155"/>
      <c r="J89" s="155"/>
      <c r="K89" s="156"/>
      <c r="L89" s="156"/>
      <c r="R89" s="134"/>
      <c r="V89" s="50"/>
      <c r="W89" s="50"/>
      <c r="X89" s="50"/>
      <c r="Y89" s="134"/>
      <c r="Z89" s="136"/>
      <c r="AA89" s="50"/>
      <c r="AB89" s="50"/>
    </row>
    <row r="90" spans="1:28" s="51" customFormat="1" ht="15.75">
      <c r="A90" s="163"/>
      <c r="B90" s="155"/>
      <c r="C90" s="155"/>
      <c r="D90" s="155"/>
      <c r="E90" s="155"/>
      <c r="F90" s="155"/>
      <c r="G90" s="155"/>
      <c r="H90" s="155"/>
      <c r="I90" s="155"/>
      <c r="J90" s="155"/>
      <c r="K90" s="156"/>
      <c r="L90" s="156"/>
      <c r="R90" s="134"/>
      <c r="V90" s="50"/>
      <c r="W90" s="50"/>
      <c r="X90" s="50"/>
      <c r="Y90" s="134"/>
      <c r="Z90" s="136"/>
      <c r="AA90" s="50"/>
      <c r="AB90" s="50"/>
    </row>
    <row r="91" spans="1:28" s="51" customFormat="1" ht="15.75">
      <c r="A91" s="132"/>
      <c r="B91" s="168"/>
      <c r="C91" s="168"/>
      <c r="D91" s="168"/>
      <c r="E91" s="168"/>
      <c r="F91" s="168"/>
      <c r="G91" s="168"/>
      <c r="H91" s="168"/>
      <c r="I91" s="168"/>
      <c r="J91" s="168"/>
      <c r="K91" s="169"/>
      <c r="L91" s="169"/>
      <c r="R91" s="134"/>
      <c r="V91" s="50"/>
      <c r="W91" s="50"/>
      <c r="X91" s="50"/>
      <c r="Y91" s="134"/>
      <c r="Z91" s="136"/>
      <c r="AA91" s="50"/>
      <c r="AB91" s="50"/>
    </row>
    <row r="92" spans="1:28" s="51" customFormat="1" ht="15.75">
      <c r="A92" s="132"/>
      <c r="B92" s="155"/>
      <c r="C92" s="155"/>
      <c r="D92" s="155"/>
      <c r="E92" s="155"/>
      <c r="F92" s="155"/>
      <c r="G92" s="155"/>
      <c r="H92" s="155"/>
      <c r="I92" s="155"/>
      <c r="J92" s="155"/>
      <c r="K92" s="156"/>
      <c r="L92" s="156"/>
      <c r="R92" s="134"/>
      <c r="V92" s="50"/>
      <c r="W92" s="50"/>
      <c r="X92" s="50"/>
      <c r="Y92" s="134"/>
      <c r="Z92" s="136"/>
      <c r="AA92" s="50"/>
      <c r="AB92" s="50"/>
    </row>
    <row r="93" spans="1:28" s="51" customFormat="1" ht="15.75">
      <c r="A93" s="132"/>
      <c r="K93" s="132"/>
      <c r="L93" s="132"/>
      <c r="R93" s="134"/>
      <c r="V93" s="50"/>
      <c r="W93" s="50"/>
      <c r="X93" s="50"/>
      <c r="Y93" s="134"/>
      <c r="Z93" s="136"/>
      <c r="AA93" s="50"/>
      <c r="AB93" s="50"/>
    </row>
    <row r="94" spans="1:28" s="51" customFormat="1" ht="15.75">
      <c r="A94" s="132"/>
      <c r="K94" s="132"/>
      <c r="L94" s="132"/>
      <c r="R94" s="134"/>
      <c r="V94" s="50"/>
      <c r="W94" s="50"/>
      <c r="X94" s="50"/>
      <c r="Y94" s="134"/>
      <c r="Z94" s="136"/>
      <c r="AA94" s="50"/>
      <c r="AB94" s="50"/>
    </row>
    <row r="95" spans="1:28" s="51" customFormat="1" ht="15.75">
      <c r="A95" s="132"/>
      <c r="B95" s="157"/>
      <c r="C95" s="157"/>
      <c r="D95" s="157"/>
      <c r="E95" s="157"/>
      <c r="F95" s="157"/>
      <c r="G95" s="157"/>
      <c r="H95" s="157"/>
      <c r="I95" s="157"/>
      <c r="J95" s="157"/>
      <c r="K95" s="152"/>
      <c r="L95" s="152"/>
      <c r="R95" s="134"/>
      <c r="V95" s="50"/>
      <c r="W95" s="50"/>
      <c r="X95" s="50"/>
      <c r="Y95" s="134"/>
      <c r="Z95" s="136"/>
      <c r="AA95" s="50"/>
      <c r="AB95" s="50"/>
    </row>
    <row r="96" spans="1:28" s="51" customFormat="1" ht="15.75">
      <c r="A96" s="132"/>
      <c r="K96" s="132"/>
      <c r="L96" s="132"/>
      <c r="R96" s="134"/>
      <c r="V96" s="50"/>
      <c r="W96" s="50"/>
      <c r="X96" s="50"/>
      <c r="Y96" s="134"/>
      <c r="Z96" s="136"/>
      <c r="AA96" s="50"/>
      <c r="AB96" s="50"/>
    </row>
    <row r="97" spans="1:28" s="51" customFormat="1" ht="15.75">
      <c r="A97" s="132"/>
      <c r="K97" s="132"/>
      <c r="L97" s="132"/>
      <c r="R97" s="134"/>
      <c r="V97" s="50"/>
      <c r="W97" s="50"/>
      <c r="X97" s="50"/>
      <c r="Y97" s="134"/>
      <c r="Z97" s="136"/>
      <c r="AA97" s="50"/>
      <c r="AB97" s="50"/>
    </row>
    <row r="98" spans="1:28" s="51" customFormat="1" ht="15.75">
      <c r="A98" s="132"/>
      <c r="K98" s="132"/>
      <c r="L98" s="132"/>
      <c r="R98" s="134"/>
      <c r="V98" s="50"/>
      <c r="W98" s="50"/>
      <c r="X98" s="50"/>
      <c r="Y98" s="134"/>
      <c r="Z98" s="136"/>
      <c r="AA98" s="50"/>
      <c r="AB98" s="50"/>
    </row>
    <row r="99" spans="1:28" s="51" customFormat="1" ht="15.75">
      <c r="A99" s="132"/>
      <c r="K99" s="132"/>
      <c r="L99" s="132"/>
      <c r="R99" s="134"/>
      <c r="V99" s="50"/>
      <c r="W99" s="50"/>
      <c r="X99" s="50"/>
      <c r="Y99" s="134"/>
      <c r="Z99" s="136"/>
      <c r="AA99" s="50"/>
      <c r="AB99" s="50"/>
    </row>
    <row r="100" spans="1:28" s="51" customFormat="1" ht="15.75">
      <c r="A100" s="132"/>
      <c r="K100" s="132"/>
      <c r="L100" s="132"/>
      <c r="R100" s="134"/>
      <c r="V100" s="50"/>
      <c r="W100" s="50"/>
      <c r="X100" s="50"/>
      <c r="Y100" s="134"/>
      <c r="Z100" s="136"/>
      <c r="AA100" s="50"/>
      <c r="AB100" s="50"/>
    </row>
    <row r="101" spans="1:28" s="51" customFormat="1" ht="15.75">
      <c r="A101" s="132"/>
      <c r="K101" s="132"/>
      <c r="L101" s="132"/>
      <c r="R101" s="134"/>
      <c r="V101" s="50"/>
      <c r="W101" s="50"/>
      <c r="X101" s="50"/>
      <c r="Y101" s="134"/>
      <c r="Z101" s="136"/>
      <c r="AA101" s="50"/>
      <c r="AB101" s="50"/>
    </row>
    <row r="102" spans="1:28" s="51" customFormat="1" ht="15.75">
      <c r="A102" s="132"/>
      <c r="K102" s="132"/>
      <c r="L102" s="132"/>
      <c r="R102" s="134"/>
      <c r="V102" s="50"/>
      <c r="W102" s="50"/>
      <c r="X102" s="50"/>
      <c r="Y102" s="134"/>
      <c r="Z102" s="136"/>
      <c r="AA102" s="50"/>
      <c r="AB102" s="50"/>
    </row>
    <row r="103" spans="1:28" s="51" customFormat="1" ht="15.75">
      <c r="A103" s="132"/>
      <c r="K103" s="132"/>
      <c r="L103" s="132"/>
      <c r="R103" s="134"/>
      <c r="V103" s="50"/>
      <c r="W103" s="50"/>
      <c r="X103" s="50"/>
      <c r="Y103" s="134"/>
      <c r="Z103" s="136"/>
      <c r="AA103" s="50"/>
      <c r="AB103" s="50"/>
    </row>
    <row r="104" spans="1:28" s="51" customFormat="1" ht="15.75">
      <c r="A104" s="132"/>
      <c r="K104" s="132"/>
      <c r="L104" s="132"/>
      <c r="R104" s="134"/>
      <c r="V104" s="50"/>
      <c r="W104" s="50"/>
      <c r="X104" s="50"/>
      <c r="Y104" s="134"/>
      <c r="Z104" s="136"/>
      <c r="AA104" s="50"/>
      <c r="AB104" s="50"/>
    </row>
    <row r="105" spans="1:28" s="51" customFormat="1" ht="15.75">
      <c r="A105" s="132"/>
      <c r="K105" s="132"/>
      <c r="L105" s="132"/>
      <c r="R105" s="134"/>
      <c r="V105" s="50"/>
      <c r="W105" s="50"/>
      <c r="X105" s="50"/>
      <c r="Y105" s="134"/>
      <c r="Z105" s="136"/>
      <c r="AA105" s="50"/>
      <c r="AB105" s="50"/>
    </row>
    <row r="106" spans="1:28" s="51" customFormat="1" ht="15.75">
      <c r="A106" s="132"/>
      <c r="K106" s="132"/>
      <c r="L106" s="132"/>
      <c r="R106" s="134"/>
      <c r="V106" s="50"/>
      <c r="W106" s="50"/>
      <c r="X106" s="50"/>
      <c r="Y106" s="134"/>
      <c r="Z106" s="136"/>
      <c r="AA106" s="50"/>
      <c r="AB106" s="50"/>
    </row>
    <row r="107" spans="1:28" s="51" customFormat="1" ht="15.75">
      <c r="A107" s="132"/>
      <c r="K107" s="132"/>
      <c r="L107" s="132"/>
      <c r="R107" s="134"/>
      <c r="V107" s="50"/>
      <c r="W107" s="50"/>
      <c r="X107" s="50"/>
      <c r="Y107" s="134"/>
      <c r="Z107" s="136"/>
      <c r="AA107" s="50"/>
      <c r="AB107" s="50"/>
    </row>
    <row r="108" spans="1:28" s="51" customFormat="1" ht="15.75">
      <c r="A108" s="132"/>
      <c r="K108" s="132"/>
      <c r="L108" s="132"/>
      <c r="R108" s="134"/>
      <c r="V108" s="50"/>
      <c r="W108" s="50"/>
      <c r="X108" s="50"/>
      <c r="Y108" s="134"/>
      <c r="Z108" s="136"/>
      <c r="AA108" s="50"/>
      <c r="AB108" s="50"/>
    </row>
    <row r="109" spans="1:28" s="51" customFormat="1" ht="15.75">
      <c r="A109" s="132"/>
      <c r="K109" s="132"/>
      <c r="L109" s="132"/>
      <c r="R109" s="134"/>
      <c r="V109" s="50"/>
      <c r="W109" s="50"/>
      <c r="X109" s="50"/>
      <c r="Y109" s="134"/>
      <c r="Z109" s="136"/>
      <c r="AA109" s="50"/>
      <c r="AB109" s="50"/>
    </row>
    <row r="110" spans="1:28" s="51" customFormat="1" ht="15.75">
      <c r="A110" s="132"/>
      <c r="K110" s="132"/>
      <c r="L110" s="132"/>
      <c r="R110" s="134"/>
      <c r="V110" s="50"/>
      <c r="W110" s="50"/>
      <c r="X110" s="50"/>
      <c r="Y110" s="134"/>
      <c r="Z110" s="136"/>
      <c r="AA110" s="50"/>
      <c r="AB110" s="50"/>
    </row>
    <row r="111" spans="1:28" s="51" customFormat="1" ht="15.75">
      <c r="A111" s="132"/>
      <c r="K111" s="132"/>
      <c r="L111" s="132"/>
      <c r="R111" s="134"/>
      <c r="V111" s="50"/>
      <c r="W111" s="50"/>
      <c r="X111" s="50"/>
      <c r="Y111" s="134"/>
      <c r="Z111" s="136"/>
      <c r="AA111" s="50"/>
      <c r="AB111" s="50"/>
    </row>
    <row r="112" spans="1:28" s="51" customFormat="1" ht="15.75">
      <c r="A112" s="132"/>
      <c r="K112" s="132"/>
      <c r="L112" s="132"/>
      <c r="R112" s="134"/>
      <c r="V112" s="50"/>
      <c r="W112" s="50"/>
      <c r="X112" s="50"/>
      <c r="Y112" s="134"/>
      <c r="Z112" s="136"/>
      <c r="AA112" s="50"/>
      <c r="AB112" s="50"/>
    </row>
    <row r="113" spans="1:28" s="51" customFormat="1" ht="15.75">
      <c r="A113" s="132"/>
      <c r="K113" s="132"/>
      <c r="L113" s="132"/>
      <c r="R113" s="134"/>
      <c r="V113" s="50"/>
      <c r="W113" s="50"/>
      <c r="X113" s="50"/>
      <c r="Y113" s="134"/>
      <c r="Z113" s="136"/>
      <c r="AA113" s="50"/>
      <c r="AB113" s="50"/>
    </row>
    <row r="114" spans="1:28" s="51" customFormat="1" ht="15.75">
      <c r="A114" s="132"/>
      <c r="K114" s="132"/>
      <c r="L114" s="132"/>
      <c r="R114" s="134"/>
      <c r="V114" s="50"/>
      <c r="W114" s="50"/>
      <c r="X114" s="50"/>
      <c r="Y114" s="134"/>
      <c r="Z114" s="136"/>
      <c r="AA114" s="50"/>
      <c r="AB114" s="50"/>
    </row>
    <row r="115" spans="1:28" s="51" customFormat="1" ht="15.75">
      <c r="A115" s="132"/>
      <c r="K115" s="132"/>
      <c r="L115" s="132"/>
      <c r="R115" s="134"/>
      <c r="V115" s="50"/>
      <c r="W115" s="50"/>
      <c r="X115" s="50"/>
      <c r="Y115" s="134"/>
      <c r="Z115" s="136"/>
      <c r="AA115" s="50"/>
      <c r="AB115" s="50"/>
    </row>
    <row r="116" spans="1:28" s="51" customFormat="1" ht="15.75">
      <c r="A116" s="132"/>
      <c r="K116" s="132"/>
      <c r="L116" s="132"/>
      <c r="R116" s="134"/>
      <c r="V116" s="50"/>
      <c r="W116" s="50"/>
      <c r="X116" s="50"/>
      <c r="Y116" s="134"/>
      <c r="Z116" s="136"/>
      <c r="AA116" s="50"/>
      <c r="AB116" s="50"/>
    </row>
    <row r="117" spans="1:28" s="51" customFormat="1" ht="15.75">
      <c r="A117" s="132"/>
      <c r="K117" s="132"/>
      <c r="L117" s="132"/>
      <c r="R117" s="134"/>
      <c r="V117" s="50"/>
      <c r="W117" s="50"/>
      <c r="X117" s="50"/>
      <c r="Y117" s="134"/>
      <c r="Z117" s="136"/>
      <c r="AA117" s="50"/>
      <c r="AB117" s="50"/>
    </row>
    <row r="118" spans="1:28" s="51" customFormat="1" ht="15.75">
      <c r="A118" s="132"/>
      <c r="K118" s="132"/>
      <c r="L118" s="132"/>
      <c r="R118" s="134"/>
      <c r="V118" s="50"/>
      <c r="W118" s="50"/>
      <c r="X118" s="50"/>
      <c r="Y118" s="134"/>
      <c r="Z118" s="136"/>
      <c r="AA118" s="50"/>
      <c r="AB118" s="50"/>
    </row>
    <row r="119" spans="1:28" s="51" customFormat="1" ht="15.75">
      <c r="A119" s="132"/>
      <c r="K119" s="132"/>
      <c r="L119" s="132"/>
      <c r="R119" s="134"/>
      <c r="V119" s="50"/>
      <c r="W119" s="50"/>
      <c r="X119" s="50"/>
      <c r="Y119" s="134"/>
      <c r="Z119" s="136"/>
      <c r="AA119" s="50"/>
      <c r="AB119" s="50"/>
    </row>
    <row r="120" spans="1:28" s="51" customFormat="1" ht="15.75">
      <c r="A120" s="132"/>
      <c r="K120" s="132"/>
      <c r="L120" s="132"/>
      <c r="R120" s="134"/>
      <c r="V120" s="50"/>
      <c r="W120" s="50"/>
      <c r="X120" s="50"/>
      <c r="Y120" s="134"/>
      <c r="Z120" s="136"/>
      <c r="AA120" s="50"/>
      <c r="AB120" s="50"/>
    </row>
    <row r="121" spans="1:28" s="51" customFormat="1" ht="15.75">
      <c r="A121" s="132"/>
      <c r="K121" s="132"/>
      <c r="L121" s="132"/>
      <c r="R121" s="134"/>
      <c r="V121" s="50"/>
      <c r="W121" s="50"/>
      <c r="X121" s="50"/>
      <c r="Y121" s="134"/>
      <c r="Z121" s="136"/>
      <c r="AA121" s="50"/>
      <c r="AB121" s="50"/>
    </row>
    <row r="122" spans="1:28" s="51" customFormat="1" ht="15.75">
      <c r="A122" s="132"/>
      <c r="K122" s="132"/>
      <c r="L122" s="132"/>
      <c r="R122" s="134"/>
      <c r="V122" s="50"/>
      <c r="W122" s="50"/>
      <c r="X122" s="50"/>
      <c r="Y122" s="134"/>
      <c r="Z122" s="136"/>
      <c r="AA122" s="50"/>
      <c r="AB122" s="50"/>
    </row>
    <row r="123" spans="1:28" s="51" customFormat="1" ht="15.75">
      <c r="A123" s="132"/>
      <c r="K123" s="132"/>
      <c r="L123" s="132"/>
      <c r="R123" s="134"/>
      <c r="V123" s="50"/>
      <c r="W123" s="50"/>
      <c r="X123" s="50"/>
      <c r="Y123" s="134"/>
      <c r="Z123" s="136"/>
      <c r="AA123" s="50"/>
      <c r="AB123" s="50"/>
    </row>
    <row r="124" spans="1:28" s="51" customFormat="1" ht="15.75">
      <c r="A124" s="132"/>
      <c r="K124" s="132"/>
      <c r="L124" s="132"/>
      <c r="R124" s="134"/>
      <c r="V124" s="50"/>
      <c r="W124" s="50"/>
      <c r="X124" s="50"/>
      <c r="Y124" s="134"/>
      <c r="Z124" s="136"/>
      <c r="AA124" s="50"/>
      <c r="AB124" s="50"/>
    </row>
    <row r="125" spans="1:28" s="51" customFormat="1" ht="15.75">
      <c r="A125" s="132"/>
      <c r="K125" s="132"/>
      <c r="L125" s="132"/>
      <c r="R125" s="134"/>
      <c r="V125" s="50"/>
      <c r="W125" s="50"/>
      <c r="X125" s="50"/>
      <c r="Y125" s="134"/>
      <c r="Z125" s="136"/>
      <c r="AA125" s="50"/>
      <c r="AB125" s="50"/>
    </row>
    <row r="126" spans="1:28" s="51" customFormat="1" ht="15.75">
      <c r="A126" s="132"/>
      <c r="K126" s="132"/>
      <c r="L126" s="132"/>
      <c r="R126" s="134"/>
      <c r="V126" s="50"/>
      <c r="W126" s="50"/>
      <c r="X126" s="50"/>
      <c r="Y126" s="134"/>
      <c r="Z126" s="136"/>
      <c r="AA126" s="50"/>
      <c r="AB126" s="50"/>
    </row>
    <row r="127" spans="1:28" s="51" customFormat="1" ht="15.75">
      <c r="A127" s="132"/>
      <c r="K127" s="132"/>
      <c r="L127" s="132"/>
      <c r="R127" s="134"/>
      <c r="V127" s="50"/>
      <c r="W127" s="50"/>
      <c r="X127" s="50"/>
      <c r="Y127" s="134"/>
      <c r="Z127" s="136"/>
      <c r="AA127" s="50"/>
      <c r="AB127" s="50"/>
    </row>
    <row r="128" spans="1:28" s="51" customFormat="1" ht="15.75">
      <c r="A128" s="132"/>
      <c r="K128" s="132"/>
      <c r="L128" s="132"/>
      <c r="R128" s="134"/>
      <c r="V128" s="50"/>
      <c r="W128" s="50"/>
      <c r="X128" s="50"/>
      <c r="Y128" s="134"/>
      <c r="Z128" s="136"/>
      <c r="AA128" s="50"/>
      <c r="AB128" s="50"/>
    </row>
    <row r="129" spans="1:28" s="51" customFormat="1" ht="15.75">
      <c r="A129" s="132"/>
      <c r="K129" s="132"/>
      <c r="L129" s="132"/>
      <c r="R129" s="134"/>
      <c r="V129" s="50"/>
      <c r="W129" s="50"/>
      <c r="X129" s="50"/>
      <c r="Y129" s="134"/>
      <c r="Z129" s="136"/>
      <c r="AA129" s="50"/>
      <c r="AB129" s="50"/>
    </row>
    <row r="130" spans="1:28" s="51" customFormat="1" ht="15.75">
      <c r="A130" s="132"/>
      <c r="K130" s="132"/>
      <c r="L130" s="132"/>
      <c r="R130" s="134"/>
      <c r="V130" s="50"/>
      <c r="W130" s="50"/>
      <c r="X130" s="50"/>
      <c r="Y130" s="134"/>
      <c r="Z130" s="136"/>
      <c r="AA130" s="50"/>
      <c r="AB130" s="50"/>
    </row>
    <row r="131" spans="1:28" s="51" customFormat="1" ht="15.75">
      <c r="A131" s="132"/>
      <c r="K131" s="132"/>
      <c r="L131" s="132"/>
      <c r="R131" s="134"/>
      <c r="V131" s="50"/>
      <c r="W131" s="50"/>
      <c r="X131" s="50"/>
      <c r="Y131" s="134"/>
      <c r="Z131" s="136"/>
      <c r="AA131" s="50"/>
      <c r="AB131" s="50"/>
    </row>
    <row r="132" spans="1:28" s="51" customFormat="1" ht="15.75">
      <c r="A132" s="132"/>
      <c r="K132" s="132"/>
      <c r="L132" s="132"/>
      <c r="R132" s="134"/>
      <c r="V132" s="50"/>
      <c r="W132" s="50"/>
      <c r="X132" s="50"/>
      <c r="Y132" s="134"/>
      <c r="Z132" s="136"/>
      <c r="AA132" s="50"/>
      <c r="AB132" s="50"/>
    </row>
    <row r="133" spans="1:28" s="51" customFormat="1" ht="15.75">
      <c r="A133" s="132"/>
      <c r="K133" s="132"/>
      <c r="L133" s="132"/>
      <c r="R133" s="134"/>
      <c r="V133" s="50"/>
      <c r="W133" s="50"/>
      <c r="X133" s="50"/>
      <c r="Y133" s="134"/>
      <c r="Z133" s="136"/>
      <c r="AA133" s="50"/>
      <c r="AB133" s="50"/>
    </row>
    <row r="134" spans="1:28" s="51" customFormat="1" ht="15.75">
      <c r="A134" s="132"/>
      <c r="K134" s="132"/>
      <c r="L134" s="132"/>
      <c r="R134" s="134"/>
      <c r="V134" s="50"/>
      <c r="W134" s="50"/>
      <c r="X134" s="50"/>
      <c r="Y134" s="134"/>
      <c r="Z134" s="136"/>
      <c r="AA134" s="50"/>
      <c r="AB134" s="50"/>
    </row>
    <row r="135" spans="1:28" s="51" customFormat="1" ht="15.75">
      <c r="A135" s="132"/>
      <c r="K135" s="132"/>
      <c r="L135" s="132"/>
      <c r="R135" s="134"/>
      <c r="V135" s="50"/>
      <c r="W135" s="50"/>
      <c r="X135" s="50"/>
      <c r="Y135" s="134"/>
      <c r="Z135" s="136"/>
      <c r="AA135" s="50"/>
      <c r="AB135" s="50"/>
    </row>
    <row r="136" spans="1:28" s="51" customFormat="1" ht="15.75">
      <c r="A136" s="132"/>
      <c r="K136" s="132"/>
      <c r="L136" s="132"/>
      <c r="R136" s="134"/>
      <c r="V136" s="50"/>
      <c r="W136" s="50"/>
      <c r="X136" s="50"/>
      <c r="Y136" s="134"/>
      <c r="Z136" s="136"/>
      <c r="AA136" s="50"/>
      <c r="AB136" s="50"/>
    </row>
    <row r="137" spans="1:28" s="51" customFormat="1" ht="15.75">
      <c r="A137" s="132"/>
      <c r="K137" s="132"/>
      <c r="L137" s="132"/>
      <c r="R137" s="134"/>
      <c r="V137" s="50"/>
      <c r="W137" s="50"/>
      <c r="X137" s="50"/>
      <c r="Y137" s="134"/>
      <c r="Z137" s="136"/>
      <c r="AA137" s="50"/>
      <c r="AB137" s="50"/>
    </row>
    <row r="138" spans="1:28" s="51" customFormat="1" ht="15.75">
      <c r="A138" s="132"/>
      <c r="K138" s="132"/>
      <c r="L138" s="132"/>
      <c r="R138" s="134"/>
      <c r="V138" s="50"/>
      <c r="W138" s="50"/>
      <c r="X138" s="50"/>
      <c r="Y138" s="134"/>
      <c r="Z138" s="136"/>
      <c r="AA138" s="50"/>
      <c r="AB138" s="50"/>
    </row>
    <row r="139" spans="1:28" s="51" customFormat="1" ht="15.75">
      <c r="A139" s="132"/>
      <c r="K139" s="132"/>
      <c r="L139" s="132"/>
      <c r="R139" s="134"/>
      <c r="V139" s="50"/>
      <c r="W139" s="50"/>
      <c r="X139" s="50"/>
      <c r="Y139" s="134"/>
      <c r="Z139" s="136"/>
      <c r="AA139" s="50"/>
      <c r="AB139" s="50"/>
    </row>
    <row r="140" spans="1:28" s="51" customFormat="1" ht="15.75">
      <c r="A140" s="132"/>
      <c r="K140" s="132"/>
      <c r="L140" s="132"/>
      <c r="R140" s="134"/>
      <c r="V140" s="50"/>
      <c r="W140" s="50"/>
      <c r="X140" s="50"/>
      <c r="Y140" s="134"/>
      <c r="Z140" s="136"/>
      <c r="AA140" s="50"/>
      <c r="AB140" s="50"/>
    </row>
    <row r="141" spans="1:28" s="51" customFormat="1" ht="15.75">
      <c r="A141" s="132"/>
      <c r="K141" s="132"/>
      <c r="L141" s="132"/>
      <c r="R141" s="134"/>
      <c r="V141" s="50"/>
      <c r="W141" s="50"/>
      <c r="X141" s="50"/>
      <c r="Y141" s="134"/>
      <c r="Z141" s="136"/>
      <c r="AA141" s="50"/>
      <c r="AB141" s="50"/>
    </row>
    <row r="142" spans="1:28" s="51" customFormat="1" ht="15.75">
      <c r="A142" s="132"/>
      <c r="K142" s="132"/>
      <c r="L142" s="132"/>
      <c r="R142" s="134"/>
      <c r="V142" s="50"/>
      <c r="W142" s="50"/>
      <c r="X142" s="50"/>
      <c r="Y142" s="134"/>
      <c r="Z142" s="136"/>
      <c r="AA142" s="50"/>
      <c r="AB142" s="50"/>
    </row>
    <row r="143" spans="1:28" s="51" customFormat="1" ht="15.75">
      <c r="A143" s="132"/>
      <c r="K143" s="132"/>
      <c r="L143" s="132"/>
      <c r="R143" s="134"/>
      <c r="V143" s="50"/>
      <c r="W143" s="50"/>
      <c r="X143" s="50"/>
      <c r="Y143" s="134"/>
      <c r="Z143" s="136"/>
      <c r="AA143" s="50"/>
      <c r="AB143" s="50"/>
    </row>
    <row r="144" spans="1:28" s="51" customFormat="1" ht="15.75">
      <c r="A144" s="132"/>
      <c r="K144" s="132"/>
      <c r="L144" s="132"/>
      <c r="R144" s="134"/>
      <c r="V144" s="50"/>
      <c r="W144" s="50"/>
      <c r="X144" s="50"/>
      <c r="Y144" s="134"/>
      <c r="Z144" s="136"/>
      <c r="AA144" s="50"/>
      <c r="AB144" s="50"/>
    </row>
    <row r="145" spans="1:28" s="51" customFormat="1" ht="15.75">
      <c r="A145" s="132"/>
      <c r="K145" s="132"/>
      <c r="L145" s="132"/>
      <c r="R145" s="134"/>
      <c r="V145" s="50"/>
      <c r="W145" s="50"/>
      <c r="X145" s="50"/>
      <c r="Y145" s="134"/>
      <c r="Z145" s="136"/>
      <c r="AA145" s="50"/>
      <c r="AB145" s="50"/>
    </row>
    <row r="146" spans="1:28" s="51" customFormat="1" ht="15.75">
      <c r="A146" s="132"/>
      <c r="K146" s="132"/>
      <c r="L146" s="132"/>
      <c r="R146" s="134"/>
      <c r="V146" s="50"/>
      <c r="W146" s="50"/>
      <c r="X146" s="50"/>
      <c r="Y146" s="134"/>
      <c r="Z146" s="136"/>
      <c r="AA146" s="50"/>
      <c r="AB146" s="50"/>
    </row>
    <row r="147" spans="1:28" s="51" customFormat="1" ht="15.75">
      <c r="A147" s="132"/>
      <c r="K147" s="132"/>
      <c r="L147" s="132"/>
      <c r="R147" s="134"/>
      <c r="V147" s="50"/>
      <c r="W147" s="50"/>
      <c r="X147" s="50"/>
      <c r="Y147" s="134"/>
      <c r="Z147" s="136"/>
      <c r="AA147" s="50"/>
      <c r="AB147" s="50"/>
    </row>
    <row r="148" spans="1:28" s="51" customFormat="1" ht="15.75">
      <c r="A148" s="132"/>
      <c r="K148" s="132"/>
      <c r="L148" s="132"/>
      <c r="R148" s="134"/>
      <c r="V148" s="50"/>
      <c r="W148" s="50"/>
      <c r="X148" s="50"/>
      <c r="Y148" s="134"/>
      <c r="Z148" s="136"/>
      <c r="AA148" s="50"/>
      <c r="AB148" s="50"/>
    </row>
    <row r="149" spans="1:28" s="51" customFormat="1" ht="15.75">
      <c r="A149" s="132"/>
      <c r="K149" s="132"/>
      <c r="L149" s="132"/>
      <c r="R149" s="134"/>
      <c r="V149" s="50"/>
      <c r="W149" s="50"/>
      <c r="X149" s="50"/>
      <c r="Y149" s="134"/>
      <c r="Z149" s="136"/>
      <c r="AA149" s="50"/>
      <c r="AB149" s="50"/>
    </row>
    <row r="150" spans="1:28" s="51" customFormat="1" ht="15.75">
      <c r="A150" s="132"/>
      <c r="K150" s="132"/>
      <c r="L150" s="132"/>
      <c r="R150" s="134"/>
      <c r="V150" s="50"/>
      <c r="W150" s="50"/>
      <c r="X150" s="50"/>
      <c r="Y150" s="134"/>
      <c r="Z150" s="136"/>
      <c r="AA150" s="50"/>
      <c r="AB150" s="50"/>
    </row>
    <row r="151" spans="1:28" s="51" customFormat="1" ht="15.75">
      <c r="A151" s="132"/>
      <c r="K151" s="132"/>
      <c r="L151" s="132"/>
      <c r="R151" s="134"/>
      <c r="V151" s="50"/>
      <c r="W151" s="50"/>
      <c r="X151" s="50"/>
      <c r="Y151" s="134"/>
      <c r="Z151" s="136"/>
      <c r="AA151" s="50"/>
      <c r="AB151" s="50"/>
    </row>
    <row r="152" spans="1:28" s="51" customFormat="1" ht="15.75">
      <c r="A152" s="132"/>
      <c r="K152" s="132"/>
      <c r="L152" s="132"/>
      <c r="R152" s="134"/>
      <c r="V152" s="50"/>
      <c r="W152" s="50"/>
      <c r="X152" s="50"/>
      <c r="Y152" s="134"/>
      <c r="Z152" s="136"/>
      <c r="AA152" s="50"/>
      <c r="AB152" s="50"/>
    </row>
    <row r="153" spans="1:28" s="51" customFormat="1" ht="15.75">
      <c r="A153" s="132"/>
      <c r="K153" s="132"/>
      <c r="L153" s="132"/>
      <c r="R153" s="134"/>
      <c r="V153" s="50"/>
      <c r="W153" s="50"/>
      <c r="X153" s="50"/>
      <c r="Y153" s="134"/>
      <c r="Z153" s="136"/>
      <c r="AA153" s="50"/>
      <c r="AB153" s="50"/>
    </row>
    <row r="154" spans="1:28" s="51" customFormat="1" ht="15.75">
      <c r="A154" s="132"/>
      <c r="K154" s="132"/>
      <c r="L154" s="132"/>
      <c r="R154" s="134"/>
      <c r="V154" s="50"/>
      <c r="W154" s="50"/>
      <c r="X154" s="50"/>
      <c r="Y154" s="134"/>
      <c r="Z154" s="136"/>
      <c r="AA154" s="50"/>
      <c r="AB154" s="50"/>
    </row>
    <row r="155" spans="1:28" s="51" customFormat="1" ht="15.75">
      <c r="A155" s="132"/>
      <c r="K155" s="132"/>
      <c r="L155" s="132"/>
      <c r="R155" s="134"/>
      <c r="V155" s="50"/>
      <c r="W155" s="50"/>
      <c r="X155" s="50"/>
      <c r="Y155" s="134"/>
      <c r="Z155" s="136"/>
      <c r="AA155" s="50"/>
      <c r="AB155" s="50"/>
    </row>
    <row r="156" spans="1:28" s="51" customFormat="1" ht="15.75">
      <c r="A156" s="132"/>
      <c r="K156" s="132"/>
      <c r="L156" s="132"/>
      <c r="R156" s="134"/>
      <c r="V156" s="50"/>
      <c r="W156" s="50"/>
      <c r="X156" s="50"/>
      <c r="Y156" s="134"/>
      <c r="Z156" s="136"/>
      <c r="AA156" s="50"/>
      <c r="AB156" s="50"/>
    </row>
    <row r="157" spans="1:28" s="51" customFormat="1" ht="15.75">
      <c r="A157" s="132"/>
      <c r="K157" s="132"/>
      <c r="L157" s="132"/>
      <c r="R157" s="134"/>
      <c r="V157" s="50"/>
      <c r="W157" s="50"/>
      <c r="X157" s="50"/>
      <c r="Y157" s="134"/>
      <c r="Z157" s="136"/>
      <c r="AA157" s="50"/>
      <c r="AB157" s="50"/>
    </row>
    <row r="158" spans="1:28" s="51" customFormat="1" ht="15.75">
      <c r="A158" s="132"/>
      <c r="K158" s="132"/>
      <c r="L158" s="132"/>
      <c r="R158" s="134"/>
      <c r="V158" s="50"/>
      <c r="W158" s="50"/>
      <c r="X158" s="50"/>
      <c r="Y158" s="134"/>
      <c r="Z158" s="136"/>
      <c r="AA158" s="50"/>
      <c r="AB158" s="50"/>
    </row>
    <row r="159" spans="1:28" s="51" customFormat="1" ht="15.75">
      <c r="A159" s="132"/>
      <c r="K159" s="132"/>
      <c r="L159" s="132"/>
      <c r="R159" s="134"/>
      <c r="V159" s="50"/>
      <c r="W159" s="50"/>
      <c r="X159" s="50"/>
      <c r="Y159" s="134"/>
      <c r="Z159" s="136"/>
      <c r="AA159" s="50"/>
      <c r="AB159" s="50"/>
    </row>
    <row r="160" spans="1:28" s="51" customFormat="1" ht="15.75">
      <c r="A160" s="132"/>
      <c r="K160" s="132"/>
      <c r="L160" s="132"/>
      <c r="R160" s="134"/>
      <c r="V160" s="50"/>
      <c r="W160" s="50"/>
      <c r="X160" s="50"/>
      <c r="Y160" s="134"/>
      <c r="Z160" s="136"/>
      <c r="AA160" s="50"/>
      <c r="AB160" s="50"/>
    </row>
    <row r="161" spans="1:28" s="51" customFormat="1" ht="15.75">
      <c r="A161" s="132"/>
      <c r="K161" s="132"/>
      <c r="L161" s="132"/>
      <c r="R161" s="134"/>
      <c r="V161" s="50"/>
      <c r="W161" s="50"/>
      <c r="X161" s="50"/>
      <c r="Y161" s="134"/>
      <c r="Z161" s="136"/>
      <c r="AA161" s="50"/>
      <c r="AB161" s="50"/>
    </row>
    <row r="162" spans="1:28" s="51" customFormat="1" ht="15.75">
      <c r="A162" s="132"/>
      <c r="K162" s="132"/>
      <c r="L162" s="132"/>
      <c r="R162" s="134"/>
      <c r="V162" s="50"/>
      <c r="W162" s="50"/>
      <c r="X162" s="50"/>
      <c r="Y162" s="134"/>
      <c r="Z162" s="136"/>
      <c r="AA162" s="50"/>
      <c r="AB162" s="50"/>
    </row>
    <row r="163" spans="1:28" s="51" customFormat="1" ht="15.75">
      <c r="A163" s="132"/>
      <c r="K163" s="132"/>
      <c r="L163" s="132"/>
      <c r="R163" s="134"/>
      <c r="V163" s="50"/>
      <c r="W163" s="50"/>
      <c r="X163" s="50"/>
      <c r="Y163" s="134"/>
      <c r="Z163" s="136"/>
      <c r="AA163" s="50"/>
      <c r="AB163" s="50"/>
    </row>
    <row r="164" spans="1:28" s="51" customFormat="1" ht="15.75">
      <c r="A164" s="132"/>
      <c r="K164" s="132"/>
      <c r="L164" s="132"/>
      <c r="R164" s="134"/>
      <c r="V164" s="50"/>
      <c r="W164" s="50"/>
      <c r="X164" s="50"/>
      <c r="Y164" s="134"/>
      <c r="Z164" s="136"/>
      <c r="AA164" s="50"/>
      <c r="AB164" s="50"/>
    </row>
    <row r="165" spans="1:28" s="51" customFormat="1" ht="15.75">
      <c r="A165" s="132"/>
      <c r="K165" s="132"/>
      <c r="L165" s="132"/>
      <c r="R165" s="134"/>
      <c r="V165" s="50"/>
      <c r="W165" s="50"/>
      <c r="X165" s="50"/>
      <c r="Y165" s="134"/>
      <c r="Z165" s="136"/>
      <c r="AA165" s="50"/>
      <c r="AB165" s="50"/>
    </row>
    <row r="166" spans="1:28" s="51" customFormat="1" ht="15.75">
      <c r="A166" s="132"/>
      <c r="K166" s="132"/>
      <c r="L166" s="132"/>
      <c r="R166" s="134"/>
      <c r="V166" s="50"/>
      <c r="W166" s="50"/>
      <c r="X166" s="50"/>
      <c r="Y166" s="134"/>
      <c r="Z166" s="136"/>
      <c r="AA166" s="50"/>
      <c r="AB166" s="50"/>
    </row>
    <row r="167" spans="1:28" s="51" customFormat="1" ht="15.75">
      <c r="A167" s="132"/>
      <c r="K167" s="132"/>
      <c r="L167" s="132"/>
      <c r="R167" s="134"/>
      <c r="V167" s="50"/>
      <c r="W167" s="50"/>
      <c r="X167" s="50"/>
      <c r="Y167" s="134"/>
      <c r="Z167" s="136"/>
      <c r="AA167" s="50"/>
      <c r="AB167" s="50"/>
    </row>
  </sheetData>
  <sheetProtection selectLockedCells="1" selectUnlockedCells="1"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70"/>
  <sheetViews>
    <sheetView workbookViewId="0" topLeftCell="A1">
      <selection activeCell="A2" sqref="A2"/>
    </sheetView>
  </sheetViews>
  <sheetFormatPr defaultColWidth="9.140625" defaultRowHeight="12.75"/>
  <cols>
    <col min="1" max="1" width="6.140625" style="113" customWidth="1"/>
    <col min="2" max="2" width="65.421875" style="1" customWidth="1"/>
    <col min="3" max="3" width="8.57421875" style="1" customWidth="1"/>
    <col min="4" max="4" width="9.00390625" style="1" customWidth="1"/>
    <col min="5" max="5" width="21.00390625" style="1" customWidth="1"/>
    <col min="6" max="6" width="12.8515625" style="1" customWidth="1"/>
    <col min="7" max="7" width="12.7109375" style="113" customWidth="1"/>
    <col min="8" max="8" width="12.7109375" style="181" customWidth="1"/>
    <col min="9" max="9" width="12.28125" style="113" customWidth="1"/>
    <col min="10" max="10" width="14.28125" style="1" customWidth="1"/>
    <col min="11" max="11" width="9.00390625" style="182" customWidth="1"/>
    <col min="12" max="12" width="14.28125" style="1" customWidth="1"/>
    <col min="13" max="13" width="5.140625" style="1" customWidth="1"/>
    <col min="14" max="14" width="12.8515625" style="1" customWidth="1"/>
    <col min="15" max="16" width="14.28125" style="1" customWidth="1"/>
    <col min="17" max="17" width="12.7109375" style="1" customWidth="1"/>
    <col min="18" max="18" width="14.00390625" style="1" customWidth="1"/>
    <col min="19" max="19" width="15.421875" style="114" customWidth="1"/>
    <col min="20" max="20" width="14.140625" style="1" customWidth="1"/>
    <col min="21" max="21" width="12.00390625" style="1" customWidth="1"/>
    <col min="22" max="22" width="14.421875" style="1" customWidth="1"/>
    <col min="23" max="23" width="15.7109375" style="2" customWidth="1"/>
    <col min="24" max="24" width="16.7109375" style="2" customWidth="1"/>
    <col min="25" max="25" width="18.00390625" style="2" customWidth="1"/>
    <col min="26" max="26" width="11.8515625" style="114" customWidth="1"/>
    <col min="27" max="27" width="14.00390625" style="115" customWidth="1"/>
    <col min="28" max="28" width="11.140625" style="2" customWidth="1"/>
    <col min="29" max="29" width="13.140625" style="2" customWidth="1"/>
    <col min="30" max="16384" width="9.140625" style="1" customWidth="1"/>
  </cols>
  <sheetData>
    <row r="1" spans="1:29" s="183" customFormat="1" ht="15.75">
      <c r="A1" s="181"/>
      <c r="G1" s="181"/>
      <c r="H1" s="181"/>
      <c r="I1" s="181"/>
      <c r="K1" s="184"/>
      <c r="S1" s="11"/>
      <c r="W1" s="185"/>
      <c r="X1" s="185"/>
      <c r="Y1" s="185"/>
      <c r="Z1" s="11"/>
      <c r="AA1" s="186"/>
      <c r="AB1" s="185"/>
      <c r="AC1" s="185"/>
    </row>
    <row r="2" spans="1:29" s="183" customFormat="1" ht="18">
      <c r="A2" s="181"/>
      <c r="B2" s="298" t="s">
        <v>233</v>
      </c>
      <c r="C2" s="171"/>
      <c r="D2" s="171"/>
      <c r="E2" s="171"/>
      <c r="F2" s="171"/>
      <c r="H2" s="181"/>
      <c r="I2" s="181"/>
      <c r="K2" s="5" t="s">
        <v>438</v>
      </c>
      <c r="S2" s="11"/>
      <c r="W2" s="185"/>
      <c r="X2" s="185"/>
      <c r="Y2" s="185"/>
      <c r="Z2" s="11"/>
      <c r="AA2" s="186"/>
      <c r="AB2" s="185"/>
      <c r="AC2" s="185"/>
    </row>
    <row r="3" spans="1:29" s="183" customFormat="1" ht="15.75" customHeight="1">
      <c r="A3" s="181"/>
      <c r="B3" s="170"/>
      <c r="C3" s="171"/>
      <c r="D3" s="171"/>
      <c r="E3" s="171"/>
      <c r="F3" s="171"/>
      <c r="G3" s="57" t="s">
        <v>546</v>
      </c>
      <c r="H3" s="181"/>
      <c r="I3" s="181"/>
      <c r="K3" s="5" t="s">
        <v>440</v>
      </c>
      <c r="S3" s="11"/>
      <c r="W3" s="185"/>
      <c r="X3" s="185"/>
      <c r="Y3" s="185"/>
      <c r="Z3" s="11"/>
      <c r="AA3" s="186"/>
      <c r="AB3" s="185"/>
      <c r="AC3" s="185"/>
    </row>
    <row r="4" spans="1:29" s="183" customFormat="1" ht="15.75">
      <c r="A4" s="181"/>
      <c r="B4" s="11" t="s">
        <v>547</v>
      </c>
      <c r="C4" s="11"/>
      <c r="D4" s="11"/>
      <c r="E4" s="11"/>
      <c r="F4" s="11"/>
      <c r="G4" s="181"/>
      <c r="H4" s="181"/>
      <c r="I4" s="181"/>
      <c r="K4" s="12" t="s">
        <v>441</v>
      </c>
      <c r="O4" s="187"/>
      <c r="S4" s="11"/>
      <c r="W4" s="185"/>
      <c r="X4" s="185"/>
      <c r="Y4" s="185"/>
      <c r="Z4" s="11"/>
      <c r="AA4" s="186"/>
      <c r="AB4" s="185"/>
      <c r="AC4" s="185"/>
    </row>
    <row r="5" spans="1:12" ht="17.25" customHeight="1">
      <c r="A5" s="1262" t="s">
        <v>442</v>
      </c>
      <c r="B5" s="1262" t="s">
        <v>443</v>
      </c>
      <c r="C5" s="1262" t="s">
        <v>514</v>
      </c>
      <c r="D5" s="1262" t="s">
        <v>515</v>
      </c>
      <c r="E5" s="1255" t="s">
        <v>548</v>
      </c>
      <c r="F5" s="1255" t="s">
        <v>448</v>
      </c>
      <c r="G5" s="1255" t="s">
        <v>520</v>
      </c>
      <c r="H5" s="1255" t="s">
        <v>522</v>
      </c>
      <c r="I5" s="1255" t="s">
        <v>516</v>
      </c>
      <c r="J5" s="1263" t="s">
        <v>549</v>
      </c>
      <c r="K5" s="1255" t="s">
        <v>550</v>
      </c>
      <c r="L5" s="1255" t="s">
        <v>519</v>
      </c>
    </row>
    <row r="6" spans="1:12" ht="17.25" customHeight="1">
      <c r="A6" s="1262"/>
      <c r="B6" s="1262"/>
      <c r="C6" s="1262"/>
      <c r="D6" s="1262"/>
      <c r="E6" s="1255"/>
      <c r="F6" s="1255"/>
      <c r="G6" s="1255"/>
      <c r="H6" s="1255"/>
      <c r="I6" s="1255"/>
      <c r="J6" s="1255"/>
      <c r="K6" s="1255"/>
      <c r="L6" s="1255"/>
    </row>
    <row r="7" spans="1:12" ht="17.25" customHeight="1">
      <c r="A7" s="1262"/>
      <c r="B7" s="1262"/>
      <c r="C7" s="1262"/>
      <c r="D7" s="1262"/>
      <c r="E7" s="1255"/>
      <c r="F7" s="1255"/>
      <c r="G7" s="1255"/>
      <c r="H7" s="1255"/>
      <c r="I7" s="1255"/>
      <c r="J7" s="1255"/>
      <c r="K7" s="1255"/>
      <c r="L7" s="1255"/>
    </row>
    <row r="8" spans="1:12" ht="23.25" customHeight="1">
      <c r="A8" s="1234" t="s">
        <v>454</v>
      </c>
      <c r="B8" s="1320" t="s">
        <v>551</v>
      </c>
      <c r="C8" s="1234" t="s">
        <v>534</v>
      </c>
      <c r="D8" s="1234">
        <v>4</v>
      </c>
      <c r="E8" s="970"/>
      <c r="F8" s="995"/>
      <c r="G8" s="971"/>
      <c r="H8" s="970"/>
      <c r="I8" s="996"/>
      <c r="J8" s="997"/>
      <c r="K8" s="998"/>
      <c r="L8" s="999"/>
    </row>
    <row r="9" spans="1:12" ht="23.25" customHeight="1">
      <c r="A9" s="1282" t="s">
        <v>458</v>
      </c>
      <c r="B9" s="1321" t="s">
        <v>552</v>
      </c>
      <c r="C9" s="1282" t="s">
        <v>534</v>
      </c>
      <c r="D9" s="1282">
        <v>4</v>
      </c>
      <c r="E9" s="975"/>
      <c r="F9" s="1000"/>
      <c r="G9" s="976"/>
      <c r="H9" s="975"/>
      <c r="I9" s="1001"/>
      <c r="J9" s="1002"/>
      <c r="K9" s="1003"/>
      <c r="L9" s="1004"/>
    </row>
    <row r="10" spans="1:12" ht="23.25" customHeight="1">
      <c r="A10" s="1282" t="s">
        <v>461</v>
      </c>
      <c r="B10" s="1321" t="s">
        <v>553</v>
      </c>
      <c r="C10" s="1282" t="s">
        <v>534</v>
      </c>
      <c r="D10" s="1282">
        <v>4</v>
      </c>
      <c r="E10" s="975"/>
      <c r="F10" s="1000"/>
      <c r="G10" s="976"/>
      <c r="H10" s="975"/>
      <c r="I10" s="1001"/>
      <c r="J10" s="1002"/>
      <c r="K10" s="1003"/>
      <c r="L10" s="1004"/>
    </row>
    <row r="11" spans="1:12" ht="34.5" customHeight="1">
      <c r="A11" s="1282" t="s">
        <v>465</v>
      </c>
      <c r="B11" s="1321" t="s">
        <v>554</v>
      </c>
      <c r="C11" s="1282" t="s">
        <v>534</v>
      </c>
      <c r="D11" s="1282">
        <v>1</v>
      </c>
      <c r="E11" s="975"/>
      <c r="F11" s="1000"/>
      <c r="G11" s="976"/>
      <c r="H11" s="975"/>
      <c r="I11" s="1001"/>
      <c r="J11" s="1002"/>
      <c r="K11" s="1003"/>
      <c r="L11" s="1004"/>
    </row>
    <row r="12" spans="1:29" ht="34.5" customHeight="1">
      <c r="A12" s="1283" t="s">
        <v>467</v>
      </c>
      <c r="B12" s="1322" t="s">
        <v>555</v>
      </c>
      <c r="C12" s="1283" t="s">
        <v>534</v>
      </c>
      <c r="D12" s="1283">
        <v>1</v>
      </c>
      <c r="E12" s="994"/>
      <c r="F12" s="1005"/>
      <c r="G12" s="994"/>
      <c r="H12" s="1006"/>
      <c r="I12" s="1007"/>
      <c r="J12" s="1008"/>
      <c r="K12" s="1009"/>
      <c r="L12" s="1010"/>
      <c r="M12" s="114"/>
      <c r="N12" s="57"/>
      <c r="O12" s="114"/>
      <c r="P12" s="114"/>
      <c r="Q12" s="114"/>
      <c r="R12" s="114"/>
      <c r="T12" s="114"/>
      <c r="U12" s="114"/>
      <c r="V12" s="114"/>
      <c r="W12" s="115"/>
      <c r="X12" s="115"/>
      <c r="Y12" s="115"/>
      <c r="AB12" s="115"/>
      <c r="AC12" s="115"/>
    </row>
    <row r="13" spans="1:29" s="51" customFormat="1" ht="27" customHeight="1">
      <c r="A13" s="173"/>
      <c r="B13" s="174"/>
      <c r="C13" s="174"/>
      <c r="D13" s="174"/>
      <c r="E13" s="174"/>
      <c r="F13" s="174"/>
      <c r="G13" s="188"/>
      <c r="H13" s="138"/>
      <c r="I13" s="94" t="s">
        <v>510</v>
      </c>
      <c r="J13" s="189"/>
      <c r="K13" s="94" t="s">
        <v>510</v>
      </c>
      <c r="L13" s="189"/>
      <c r="M13" s="134"/>
      <c r="N13" s="135"/>
      <c r="O13" s="134"/>
      <c r="P13" s="134"/>
      <c r="Q13" s="134"/>
      <c r="R13" s="134"/>
      <c r="S13" s="134"/>
      <c r="T13" s="134"/>
      <c r="U13" s="134"/>
      <c r="V13" s="134"/>
      <c r="W13" s="136"/>
      <c r="X13" s="136"/>
      <c r="Y13" s="136"/>
      <c r="Z13" s="134"/>
      <c r="AA13" s="136"/>
      <c r="AB13" s="136"/>
      <c r="AC13" s="136"/>
    </row>
    <row r="14" spans="1:29" ht="15.75">
      <c r="A14" s="190"/>
      <c r="B14" s="191"/>
      <c r="C14" s="191"/>
      <c r="D14" s="191"/>
      <c r="E14" s="191"/>
      <c r="F14" s="191"/>
      <c r="G14" s="192"/>
      <c r="H14" s="193"/>
      <c r="I14" s="192"/>
      <c r="J14" s="51"/>
      <c r="K14" s="194"/>
      <c r="L14" s="194"/>
      <c r="M14" s="114"/>
      <c r="N14" s="57"/>
      <c r="O14" s="114"/>
      <c r="P14" s="114"/>
      <c r="Q14" s="114"/>
      <c r="R14" s="114"/>
      <c r="T14" s="114"/>
      <c r="U14" s="114"/>
      <c r="V14" s="114"/>
      <c r="W14" s="115"/>
      <c r="X14" s="115"/>
      <c r="Y14" s="115"/>
      <c r="AB14" s="115"/>
      <c r="AC14" s="115"/>
    </row>
    <row r="15" spans="2:29" ht="23.25" customHeight="1">
      <c r="B15" s="1235" t="s">
        <v>556</v>
      </c>
      <c r="C15" s="129"/>
      <c r="D15" s="129"/>
      <c r="E15" s="129"/>
      <c r="F15" s="129"/>
      <c r="K15" s="195"/>
      <c r="L15" s="196"/>
      <c r="M15" s="114"/>
      <c r="N15" s="57"/>
      <c r="O15" s="114"/>
      <c r="P15" s="114"/>
      <c r="Q15" s="114"/>
      <c r="R15" s="114"/>
      <c r="T15" s="114"/>
      <c r="U15" s="114"/>
      <c r="V15" s="114"/>
      <c r="W15" s="115"/>
      <c r="X15" s="115"/>
      <c r="Y15" s="115"/>
      <c r="AB15" s="115"/>
      <c r="AC15" s="115"/>
    </row>
    <row r="16" spans="2:56" ht="23.25" customHeight="1">
      <c r="B16" s="171"/>
      <c r="D16" s="106"/>
      <c r="E16" s="107"/>
      <c r="F16" s="107"/>
      <c r="G16" s="197"/>
      <c r="H16" s="109"/>
      <c r="K16" s="139"/>
      <c r="L16" s="179"/>
      <c r="M16" s="179"/>
      <c r="N16" s="179"/>
      <c r="O16" s="179"/>
      <c r="P16" s="179"/>
      <c r="Q16" s="135"/>
      <c r="R16" s="135"/>
      <c r="S16" s="135"/>
      <c r="T16" s="135"/>
      <c r="U16" s="135"/>
      <c r="V16" s="135"/>
      <c r="W16" s="140"/>
      <c r="X16" s="140"/>
      <c r="Y16" s="140"/>
      <c r="Z16" s="135"/>
      <c r="AA16" s="140"/>
      <c r="AB16" s="140"/>
      <c r="AC16" s="140"/>
      <c r="AD16" s="132"/>
      <c r="AE16" s="132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</row>
    <row r="17" spans="2:56" ht="17.25" customHeight="1">
      <c r="B17" s="141" t="s">
        <v>557</v>
      </c>
      <c r="K17" s="139"/>
      <c r="L17" s="179"/>
      <c r="M17" s="179"/>
      <c r="N17" s="179"/>
      <c r="O17" s="179"/>
      <c r="P17" s="179"/>
      <c r="Q17" s="135"/>
      <c r="R17" s="135"/>
      <c r="S17" s="135"/>
      <c r="T17" s="135"/>
      <c r="U17" s="135"/>
      <c r="V17" s="135"/>
      <c r="W17" s="140"/>
      <c r="X17" s="140"/>
      <c r="Y17" s="140"/>
      <c r="Z17" s="135"/>
      <c r="AA17" s="140"/>
      <c r="AB17" s="140"/>
      <c r="AC17" s="140"/>
      <c r="AD17" s="132"/>
      <c r="AE17" s="132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</row>
    <row r="18" spans="2:56" ht="15.75">
      <c r="B18" s="141" t="s">
        <v>558</v>
      </c>
      <c r="K18" s="139"/>
      <c r="L18" s="179"/>
      <c r="M18" s="179"/>
      <c r="N18" s="179"/>
      <c r="O18" s="179"/>
      <c r="P18" s="179"/>
      <c r="Q18" s="135"/>
      <c r="R18" s="135"/>
      <c r="S18" s="135"/>
      <c r="T18" s="135"/>
      <c r="U18" s="135"/>
      <c r="V18" s="135"/>
      <c r="W18" s="140"/>
      <c r="X18" s="140"/>
      <c r="Y18" s="140"/>
      <c r="Z18" s="135"/>
      <c r="AA18" s="140"/>
      <c r="AB18" s="140"/>
      <c r="AC18" s="140"/>
      <c r="AD18" s="132"/>
      <c r="AE18" s="132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</row>
    <row r="19" spans="2:56" ht="15.75">
      <c r="B19" s="141" t="s">
        <v>559</v>
      </c>
      <c r="K19" s="139"/>
      <c r="L19" s="179"/>
      <c r="M19" s="179"/>
      <c r="N19" s="179"/>
      <c r="O19" s="179"/>
      <c r="P19" s="179"/>
      <c r="Q19" s="135"/>
      <c r="R19" s="135"/>
      <c r="S19" s="135"/>
      <c r="T19" s="135"/>
      <c r="U19" s="135"/>
      <c r="V19" s="135"/>
      <c r="W19" s="140"/>
      <c r="X19" s="140"/>
      <c r="Y19" s="140"/>
      <c r="Z19" s="135"/>
      <c r="AA19" s="140"/>
      <c r="AB19" s="140"/>
      <c r="AC19" s="140"/>
      <c r="AD19" s="132"/>
      <c r="AE19" s="132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</row>
    <row r="21" spans="2:29" ht="15.75">
      <c r="B21" s="129"/>
      <c r="C21" s="129"/>
      <c r="D21" s="129"/>
      <c r="E21" s="129"/>
      <c r="F21" s="129"/>
      <c r="K21" s="195"/>
      <c r="L21" s="114"/>
      <c r="M21" s="114"/>
      <c r="N21" s="57"/>
      <c r="O21" s="114"/>
      <c r="P21" s="114"/>
      <c r="Q21" s="114"/>
      <c r="R21" s="114"/>
      <c r="T21" s="114"/>
      <c r="U21" s="114"/>
      <c r="V21" s="114"/>
      <c r="W21" s="115"/>
      <c r="X21" s="115"/>
      <c r="Y21" s="115"/>
      <c r="AB21" s="115"/>
      <c r="AC21" s="115"/>
    </row>
    <row r="22" spans="4:11" ht="15.75">
      <c r="D22" s="198"/>
      <c r="F22" s="198"/>
      <c r="G22" s="1"/>
      <c r="H22" s="1"/>
      <c r="I22" s="1"/>
      <c r="K22" s="1"/>
    </row>
    <row r="23" spans="4:56" ht="15.75">
      <c r="D23" s="198"/>
      <c r="E23" s="198"/>
      <c r="F23" s="198"/>
      <c r="G23" s="1"/>
      <c r="H23" s="1"/>
      <c r="I23" s="1"/>
      <c r="K23" s="1"/>
      <c r="L23" s="179"/>
      <c r="M23" s="179"/>
      <c r="N23" s="179"/>
      <c r="O23" s="179"/>
      <c r="P23" s="180"/>
      <c r="Q23" s="135"/>
      <c r="R23" s="135"/>
      <c r="S23" s="135"/>
      <c r="T23" s="135"/>
      <c r="U23" s="135"/>
      <c r="V23" s="135"/>
      <c r="W23" s="140"/>
      <c r="X23" s="140"/>
      <c r="Y23" s="140"/>
      <c r="Z23" s="135"/>
      <c r="AA23" s="140"/>
      <c r="AB23" s="140"/>
      <c r="AC23" s="140"/>
      <c r="AD23" s="132"/>
      <c r="AE23" s="132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</row>
    <row r="24" spans="5:56" ht="15.75">
      <c r="E24" s="97"/>
      <c r="G24" s="1"/>
      <c r="H24" s="1"/>
      <c r="I24" s="1"/>
      <c r="K24" s="1"/>
      <c r="L24" s="139"/>
      <c r="M24" s="135"/>
      <c r="N24" s="139"/>
      <c r="O24" s="135"/>
      <c r="P24" s="135"/>
      <c r="Q24" s="135"/>
      <c r="R24" s="135"/>
      <c r="S24" s="135"/>
      <c r="T24" s="135"/>
      <c r="U24" s="135"/>
      <c r="V24" s="135"/>
      <c r="W24" s="140"/>
      <c r="X24" s="140"/>
      <c r="Y24" s="140"/>
      <c r="Z24" s="135"/>
      <c r="AA24" s="140"/>
      <c r="AB24" s="140"/>
      <c r="AC24" s="140"/>
      <c r="AD24" s="132"/>
      <c r="AE24" s="132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</row>
    <row r="25" spans="1:56" ht="15.75">
      <c r="A25" s="57"/>
      <c r="B25" s="114"/>
      <c r="C25" s="114"/>
      <c r="D25" s="114"/>
      <c r="E25" s="199"/>
      <c r="G25" s="1"/>
      <c r="H25" s="1"/>
      <c r="I25" s="1"/>
      <c r="K25" s="1"/>
      <c r="L25" s="139"/>
      <c r="M25" s="135"/>
      <c r="N25" s="139"/>
      <c r="O25" s="135"/>
      <c r="P25" s="135"/>
      <c r="Q25" s="135"/>
      <c r="R25" s="135"/>
      <c r="S25" s="135"/>
      <c r="T25" s="135"/>
      <c r="U25" s="135"/>
      <c r="V25" s="135"/>
      <c r="W25" s="140"/>
      <c r="X25" s="136"/>
      <c r="Y25" s="140"/>
      <c r="Z25" s="135"/>
      <c r="AA25" s="140"/>
      <c r="AB25" s="140"/>
      <c r="AC25" s="140"/>
      <c r="AD25" s="132"/>
      <c r="AE25" s="132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</row>
    <row r="26" spans="1:31" s="51" customFormat="1" ht="15.75">
      <c r="A26" s="135"/>
      <c r="B26" s="134"/>
      <c r="C26" s="134"/>
      <c r="D26" s="134"/>
      <c r="E26" s="97"/>
      <c r="F26" s="1"/>
      <c r="G26" s="1"/>
      <c r="H26" s="1"/>
      <c r="I26" s="1"/>
      <c r="J26" s="1"/>
      <c r="K26" s="1"/>
      <c r="L26" s="139"/>
      <c r="M26" s="135"/>
      <c r="N26" s="139"/>
      <c r="O26" s="135"/>
      <c r="P26" s="135"/>
      <c r="Q26" s="135"/>
      <c r="R26" s="135"/>
      <c r="S26" s="135"/>
      <c r="T26" s="135"/>
      <c r="U26" s="135"/>
      <c r="V26" s="135"/>
      <c r="W26" s="140"/>
      <c r="X26" s="140"/>
      <c r="Y26" s="140"/>
      <c r="Z26" s="135"/>
      <c r="AA26" s="140"/>
      <c r="AB26" s="140"/>
      <c r="AC26" s="140"/>
      <c r="AD26" s="132"/>
      <c r="AE26" s="132"/>
    </row>
    <row r="27" spans="1:31" s="51" customFormat="1" ht="15.75">
      <c r="A27" s="135"/>
      <c r="B27" s="134"/>
      <c r="C27" s="134"/>
      <c r="D27" s="134"/>
      <c r="E27" s="1"/>
      <c r="F27" s="1"/>
      <c r="G27" s="1"/>
      <c r="H27" s="1"/>
      <c r="I27" s="1"/>
      <c r="J27" s="1"/>
      <c r="K27" s="1"/>
      <c r="L27" s="139"/>
      <c r="M27" s="135"/>
      <c r="N27" s="139"/>
      <c r="O27" s="135"/>
      <c r="P27" s="135"/>
      <c r="Q27" s="135"/>
      <c r="R27" s="135"/>
      <c r="S27" s="135"/>
      <c r="T27" s="135"/>
      <c r="U27" s="135"/>
      <c r="V27" s="135"/>
      <c r="W27" s="140"/>
      <c r="X27" s="140"/>
      <c r="Y27" s="140"/>
      <c r="Z27" s="135"/>
      <c r="AA27" s="140"/>
      <c r="AB27" s="140"/>
      <c r="AC27" s="140"/>
      <c r="AD27" s="132"/>
      <c r="AE27" s="132"/>
    </row>
    <row r="28" spans="1:31" s="51" customFormat="1" ht="15.75">
      <c r="A28" s="135"/>
      <c r="B28" s="134"/>
      <c r="C28" s="134"/>
      <c r="D28" s="134"/>
      <c r="E28" s="97"/>
      <c r="F28" s="1"/>
      <c r="G28" s="1"/>
      <c r="H28" s="1"/>
      <c r="I28" s="1"/>
      <c r="J28" s="1"/>
      <c r="K28" s="1"/>
      <c r="L28" s="139"/>
      <c r="M28" s="135"/>
      <c r="N28" s="139"/>
      <c r="O28" s="135"/>
      <c r="P28" s="135"/>
      <c r="Q28" s="135"/>
      <c r="R28" s="135"/>
      <c r="S28" s="135"/>
      <c r="T28" s="135"/>
      <c r="U28" s="135"/>
      <c r="V28" s="135"/>
      <c r="W28" s="140"/>
      <c r="X28" s="140"/>
      <c r="Y28" s="140"/>
      <c r="Z28" s="135"/>
      <c r="AA28" s="140"/>
      <c r="AB28" s="140"/>
      <c r="AC28" s="140"/>
      <c r="AD28" s="132"/>
      <c r="AE28" s="132"/>
    </row>
    <row r="29" spans="1:31" s="51" customFormat="1" ht="15.75">
      <c r="A29" s="135"/>
      <c r="B29" s="135"/>
      <c r="C29" s="135"/>
      <c r="D29" s="135"/>
      <c r="E29" s="11" t="s">
        <v>487</v>
      </c>
      <c r="F29" s="1"/>
      <c r="G29" s="1"/>
      <c r="H29" s="1"/>
      <c r="I29" s="1"/>
      <c r="J29" s="1"/>
      <c r="K29" s="1"/>
      <c r="L29" s="139"/>
      <c r="M29" s="135"/>
      <c r="N29" s="139"/>
      <c r="O29" s="135"/>
      <c r="P29" s="135"/>
      <c r="Q29" s="135"/>
      <c r="R29" s="135"/>
      <c r="S29" s="135"/>
      <c r="T29" s="135"/>
      <c r="U29" s="135"/>
      <c r="V29" s="135"/>
      <c r="W29" s="140"/>
      <c r="X29" s="140"/>
      <c r="Y29" s="140"/>
      <c r="Z29" s="135"/>
      <c r="AA29" s="140"/>
      <c r="AB29" s="140"/>
      <c r="AC29" s="140"/>
      <c r="AD29" s="132"/>
      <c r="AE29" s="132"/>
    </row>
    <row r="30" spans="1:31" s="50" customFormat="1" ht="15.75">
      <c r="A30" s="140"/>
      <c r="B30" s="134"/>
      <c r="C30" s="134"/>
      <c r="D30" s="134"/>
      <c r="F30" s="134"/>
      <c r="G30" s="2"/>
      <c r="H30" s="2"/>
      <c r="I30" s="2"/>
      <c r="J30" s="2"/>
      <c r="K30" s="2"/>
      <c r="L30" s="200"/>
      <c r="M30" s="140"/>
      <c r="N30" s="20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3"/>
      <c r="AE30" s="143"/>
    </row>
    <row r="31" spans="1:31" s="50" customFormat="1" ht="15.75">
      <c r="A31" s="140"/>
      <c r="B31" s="134"/>
      <c r="C31" s="134"/>
      <c r="D31" s="134"/>
      <c r="E31" s="134"/>
      <c r="F31" s="134"/>
      <c r="G31" s="140"/>
      <c r="H31" s="201"/>
      <c r="I31" s="140"/>
      <c r="K31" s="200"/>
      <c r="L31" s="200"/>
      <c r="M31" s="140"/>
      <c r="N31" s="20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3"/>
      <c r="AE31" s="143"/>
    </row>
    <row r="32" spans="1:31" s="50" customFormat="1" ht="15.75">
      <c r="A32" s="140"/>
      <c r="B32" s="134"/>
      <c r="C32" s="134"/>
      <c r="D32" s="135"/>
      <c r="E32" s="51"/>
      <c r="F32" s="135"/>
      <c r="G32" s="140"/>
      <c r="H32" s="201"/>
      <c r="I32" s="140"/>
      <c r="K32" s="200"/>
      <c r="L32" s="200"/>
      <c r="M32" s="140"/>
      <c r="N32" s="20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3"/>
      <c r="AE32" s="143"/>
    </row>
    <row r="33" spans="1:31" s="204" customFormat="1" ht="18.75">
      <c r="A33" s="202"/>
      <c r="B33" s="134"/>
      <c r="C33" s="134"/>
      <c r="D33" s="135"/>
      <c r="E33" s="135"/>
      <c r="F33" s="135"/>
      <c r="G33" s="202"/>
      <c r="H33" s="203"/>
      <c r="I33" s="202"/>
      <c r="K33" s="205"/>
      <c r="L33" s="205"/>
      <c r="M33" s="202"/>
      <c r="N33" s="205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6"/>
      <c r="AE33" s="206"/>
    </row>
    <row r="34" spans="1:31" s="50" customFormat="1" ht="15.75">
      <c r="A34" s="140"/>
      <c r="B34" s="134"/>
      <c r="C34" s="134"/>
      <c r="D34" s="135"/>
      <c r="E34" s="135"/>
      <c r="F34" s="135"/>
      <c r="G34" s="140"/>
      <c r="H34" s="201"/>
      <c r="I34" s="140"/>
      <c r="K34" s="207"/>
      <c r="L34" s="164"/>
      <c r="M34" s="143"/>
      <c r="N34" s="164"/>
      <c r="O34" s="143"/>
      <c r="P34" s="143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3"/>
      <c r="AC34" s="143"/>
      <c r="AD34" s="143"/>
      <c r="AE34" s="143"/>
    </row>
    <row r="35" spans="1:31" s="50" customFormat="1" ht="15.75">
      <c r="A35" s="140"/>
      <c r="B35" s="134"/>
      <c r="C35" s="134"/>
      <c r="D35" s="135"/>
      <c r="E35" s="135"/>
      <c r="F35" s="135"/>
      <c r="G35" s="140"/>
      <c r="H35" s="201"/>
      <c r="I35" s="140"/>
      <c r="K35" s="207"/>
      <c r="L35" s="164"/>
      <c r="M35" s="143"/>
      <c r="N35" s="164"/>
      <c r="O35" s="143"/>
      <c r="P35" s="143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3"/>
      <c r="AC35" s="143"/>
      <c r="AD35" s="143"/>
      <c r="AE35" s="143"/>
    </row>
    <row r="36" spans="1:31" s="50" customFormat="1" ht="15.75">
      <c r="A36" s="140"/>
      <c r="B36" s="134"/>
      <c r="C36" s="134"/>
      <c r="D36" s="135"/>
      <c r="E36" s="135"/>
      <c r="F36" s="135"/>
      <c r="G36" s="140"/>
      <c r="H36" s="201"/>
      <c r="I36" s="140"/>
      <c r="K36" s="207"/>
      <c r="L36" s="164"/>
      <c r="M36" s="143"/>
      <c r="N36" s="164"/>
      <c r="O36" s="143"/>
      <c r="P36" s="143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3"/>
      <c r="AC36" s="143"/>
      <c r="AD36" s="143"/>
      <c r="AE36" s="143"/>
    </row>
    <row r="37" spans="1:31" s="50" customFormat="1" ht="15.75">
      <c r="A37" s="140"/>
      <c r="B37" s="134"/>
      <c r="C37" s="134"/>
      <c r="D37" s="135"/>
      <c r="E37" s="135"/>
      <c r="F37" s="135"/>
      <c r="G37" s="140"/>
      <c r="H37" s="201"/>
      <c r="I37" s="140"/>
      <c r="K37" s="207"/>
      <c r="L37" s="164"/>
      <c r="M37" s="143"/>
      <c r="N37" s="164"/>
      <c r="O37" s="143"/>
      <c r="P37" s="143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3"/>
      <c r="AC37" s="143"/>
      <c r="AD37" s="143"/>
      <c r="AE37" s="143"/>
    </row>
    <row r="38" spans="1:31" s="50" customFormat="1" ht="15.75">
      <c r="A38" s="140"/>
      <c r="B38" s="134"/>
      <c r="C38" s="134"/>
      <c r="D38" s="135"/>
      <c r="E38" s="135"/>
      <c r="F38" s="135"/>
      <c r="G38" s="140"/>
      <c r="H38" s="201"/>
      <c r="I38" s="140"/>
      <c r="K38" s="207"/>
      <c r="L38" s="164"/>
      <c r="M38" s="143"/>
      <c r="N38" s="164"/>
      <c r="O38" s="143"/>
      <c r="P38" s="143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3"/>
      <c r="AC38" s="143"/>
      <c r="AD38" s="143"/>
      <c r="AE38" s="143"/>
    </row>
    <row r="39" spans="1:31" s="50" customFormat="1" ht="15.75">
      <c r="A39" s="140"/>
      <c r="B39" s="134"/>
      <c r="C39" s="134"/>
      <c r="D39" s="135"/>
      <c r="E39" s="135"/>
      <c r="F39" s="135"/>
      <c r="G39" s="140"/>
      <c r="H39" s="201"/>
      <c r="I39" s="140"/>
      <c r="K39" s="207"/>
      <c r="L39" s="164"/>
      <c r="M39" s="143"/>
      <c r="N39" s="164"/>
      <c r="O39" s="143"/>
      <c r="P39" s="143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3"/>
      <c r="AC39" s="143"/>
      <c r="AD39" s="143"/>
      <c r="AE39" s="143"/>
    </row>
    <row r="40" spans="1:31" s="50" customFormat="1" ht="15.75">
      <c r="A40" s="140"/>
      <c r="B40" s="134"/>
      <c r="C40" s="134"/>
      <c r="D40" s="135"/>
      <c r="E40" s="135"/>
      <c r="F40" s="135"/>
      <c r="G40" s="140"/>
      <c r="H40" s="201"/>
      <c r="I40" s="140"/>
      <c r="K40" s="207"/>
      <c r="L40" s="164"/>
      <c r="M40" s="143"/>
      <c r="N40" s="164"/>
      <c r="O40" s="143"/>
      <c r="P40" s="143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3"/>
      <c r="AC40" s="143"/>
      <c r="AD40" s="143"/>
      <c r="AE40" s="143"/>
    </row>
    <row r="41" spans="1:31" s="50" customFormat="1" ht="15.75">
      <c r="A41" s="140"/>
      <c r="B41" s="144"/>
      <c r="C41" s="144"/>
      <c r="D41" s="144"/>
      <c r="E41" s="51"/>
      <c r="F41" s="144"/>
      <c r="G41" s="140"/>
      <c r="H41" s="201"/>
      <c r="I41" s="140"/>
      <c r="K41" s="164"/>
      <c r="L41" s="145"/>
      <c r="N41" s="145"/>
      <c r="O41" s="143"/>
      <c r="P41" s="143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3"/>
      <c r="AC41" s="143"/>
      <c r="AD41" s="143"/>
      <c r="AE41" s="143"/>
    </row>
    <row r="42" spans="1:31" s="51" customFormat="1" ht="18.75">
      <c r="A42" s="135"/>
      <c r="B42" s="53" t="s">
        <v>488</v>
      </c>
      <c r="C42" s="54"/>
      <c r="D42" s="54"/>
      <c r="E42" s="54"/>
      <c r="F42" s="54"/>
      <c r="G42" s="55"/>
      <c r="H42" s="55"/>
      <c r="I42" s="55"/>
      <c r="J42" s="55"/>
      <c r="K42" s="112">
        <v>30</v>
      </c>
      <c r="L42" s="208"/>
      <c r="O42" s="132"/>
      <c r="P42" s="132"/>
      <c r="Q42" s="135"/>
      <c r="R42" s="135"/>
      <c r="S42" s="135"/>
      <c r="T42" s="135"/>
      <c r="U42" s="135"/>
      <c r="V42" s="135"/>
      <c r="W42" s="140"/>
      <c r="X42" s="140"/>
      <c r="Y42" s="140"/>
      <c r="Z42" s="135"/>
      <c r="AA42" s="140"/>
      <c r="AB42" s="143"/>
      <c r="AC42" s="143"/>
      <c r="AD42" s="132"/>
      <c r="AE42" s="132"/>
    </row>
    <row r="43" spans="1:31" s="51" customFormat="1" ht="15.75">
      <c r="A43" s="135"/>
      <c r="B43" s="149"/>
      <c r="C43" s="149"/>
      <c r="D43" s="149"/>
      <c r="E43" s="149"/>
      <c r="F43" s="149"/>
      <c r="G43" s="135"/>
      <c r="H43" s="193"/>
      <c r="I43" s="135"/>
      <c r="K43" s="142"/>
      <c r="L43" s="208"/>
      <c r="N43" s="132"/>
      <c r="O43" s="148"/>
      <c r="P43" s="132"/>
      <c r="Q43" s="135"/>
      <c r="R43" s="135"/>
      <c r="S43" s="135"/>
      <c r="T43" s="135"/>
      <c r="U43" s="135"/>
      <c r="V43" s="135"/>
      <c r="W43" s="140"/>
      <c r="X43" s="140"/>
      <c r="Y43" s="140"/>
      <c r="Z43" s="135"/>
      <c r="AA43" s="140"/>
      <c r="AB43" s="143"/>
      <c r="AC43" s="143"/>
      <c r="AD43" s="132"/>
      <c r="AE43" s="132"/>
    </row>
    <row r="44" spans="1:31" s="51" customFormat="1" ht="15.75">
      <c r="A44" s="135"/>
      <c r="B44" s="149"/>
      <c r="C44" s="149"/>
      <c r="D44" s="149"/>
      <c r="E44" s="149"/>
      <c r="F44" s="149"/>
      <c r="G44" s="135"/>
      <c r="H44" s="193"/>
      <c r="I44" s="135"/>
      <c r="K44" s="142"/>
      <c r="L44" s="208"/>
      <c r="O44" s="132"/>
      <c r="P44" s="132"/>
      <c r="Q44" s="135"/>
      <c r="R44" s="135"/>
      <c r="S44" s="135"/>
      <c r="T44" s="135"/>
      <c r="U44" s="135"/>
      <c r="V44" s="135"/>
      <c r="W44" s="140"/>
      <c r="X44" s="140"/>
      <c r="Y44" s="140"/>
      <c r="Z44" s="135"/>
      <c r="AA44" s="140"/>
      <c r="AB44" s="143"/>
      <c r="AC44" s="143"/>
      <c r="AD44" s="132"/>
      <c r="AE44" s="132"/>
    </row>
    <row r="45" spans="1:31" s="51" customFormat="1" ht="15.75">
      <c r="A45" s="135"/>
      <c r="B45" s="149"/>
      <c r="C45" s="149"/>
      <c r="D45" s="149"/>
      <c r="E45" s="149"/>
      <c r="F45" s="149"/>
      <c r="G45" s="135"/>
      <c r="H45" s="193"/>
      <c r="I45" s="135"/>
      <c r="K45" s="142"/>
      <c r="L45" s="208"/>
      <c r="M45" s="150"/>
      <c r="O45" s="132"/>
      <c r="P45" s="132"/>
      <c r="Q45" s="135"/>
      <c r="R45" s="135"/>
      <c r="S45" s="135"/>
      <c r="T45" s="135"/>
      <c r="U45" s="135"/>
      <c r="V45" s="135"/>
      <c r="W45" s="140"/>
      <c r="X45" s="140"/>
      <c r="Y45" s="140"/>
      <c r="Z45" s="135"/>
      <c r="AA45" s="140"/>
      <c r="AB45" s="143"/>
      <c r="AC45" s="143"/>
      <c r="AD45" s="132"/>
      <c r="AE45" s="132"/>
    </row>
    <row r="46" spans="1:31" s="51" customFormat="1" ht="15.75">
      <c r="A46" s="135"/>
      <c r="B46" s="149"/>
      <c r="C46" s="149"/>
      <c r="D46" s="149"/>
      <c r="E46" s="149"/>
      <c r="F46" s="149"/>
      <c r="G46" s="135"/>
      <c r="H46" s="193"/>
      <c r="I46" s="135"/>
      <c r="K46" s="142"/>
      <c r="L46" s="208"/>
      <c r="M46" s="151"/>
      <c r="O46" s="132"/>
      <c r="P46" s="132"/>
      <c r="Q46" s="135"/>
      <c r="R46" s="135"/>
      <c r="S46" s="135"/>
      <c r="T46" s="135"/>
      <c r="U46" s="135"/>
      <c r="V46" s="135"/>
      <c r="W46" s="140"/>
      <c r="X46" s="140"/>
      <c r="Y46" s="140"/>
      <c r="Z46" s="135"/>
      <c r="AA46" s="140"/>
      <c r="AB46" s="143"/>
      <c r="AC46" s="143"/>
      <c r="AD46" s="132"/>
      <c r="AE46" s="132"/>
    </row>
    <row r="47" spans="1:31" s="51" customFormat="1" ht="15.75">
      <c r="A47" s="152"/>
      <c r="B47" s="153"/>
      <c r="C47" s="153"/>
      <c r="D47" s="153"/>
      <c r="E47" s="153"/>
      <c r="F47" s="153"/>
      <c r="G47" s="152"/>
      <c r="H47" s="193"/>
      <c r="I47" s="152"/>
      <c r="K47" s="142"/>
      <c r="L47" s="208"/>
      <c r="O47" s="132"/>
      <c r="P47" s="132"/>
      <c r="Q47" s="135"/>
      <c r="R47" s="135"/>
      <c r="S47" s="135"/>
      <c r="T47" s="135"/>
      <c r="U47" s="135"/>
      <c r="V47" s="135"/>
      <c r="W47" s="140"/>
      <c r="X47" s="140"/>
      <c r="Y47" s="140"/>
      <c r="Z47" s="135"/>
      <c r="AA47" s="140"/>
      <c r="AB47" s="143"/>
      <c r="AC47" s="143"/>
      <c r="AD47" s="132"/>
      <c r="AE47" s="132"/>
    </row>
    <row r="48" spans="1:31" s="51" customFormat="1" ht="15.75">
      <c r="A48" s="152"/>
      <c r="B48" s="153"/>
      <c r="C48" s="153"/>
      <c r="D48" s="153"/>
      <c r="E48" s="153"/>
      <c r="F48" s="153"/>
      <c r="G48" s="152"/>
      <c r="H48" s="193"/>
      <c r="I48" s="152"/>
      <c r="K48" s="142"/>
      <c r="L48" s="208"/>
      <c r="O48" s="132"/>
      <c r="P48" s="132"/>
      <c r="Q48" s="135"/>
      <c r="R48" s="135"/>
      <c r="S48" s="135"/>
      <c r="T48" s="135"/>
      <c r="U48" s="135"/>
      <c r="V48" s="135"/>
      <c r="W48" s="140"/>
      <c r="X48" s="140"/>
      <c r="Y48" s="140"/>
      <c r="Z48" s="135"/>
      <c r="AA48" s="140"/>
      <c r="AB48" s="143"/>
      <c r="AC48" s="143"/>
      <c r="AD48" s="132"/>
      <c r="AE48" s="132"/>
    </row>
    <row r="49" spans="1:31" s="51" customFormat="1" ht="15.75">
      <c r="A49" s="152"/>
      <c r="G49" s="132"/>
      <c r="H49" s="193"/>
      <c r="I49" s="132"/>
      <c r="K49" s="142"/>
      <c r="L49" s="208"/>
      <c r="O49" s="132"/>
      <c r="P49" s="132"/>
      <c r="Q49" s="135"/>
      <c r="R49" s="135"/>
      <c r="S49" s="135"/>
      <c r="T49" s="135"/>
      <c r="U49" s="135"/>
      <c r="V49" s="135"/>
      <c r="W49" s="140"/>
      <c r="X49" s="140"/>
      <c r="Y49" s="140"/>
      <c r="Z49" s="135"/>
      <c r="AA49" s="140"/>
      <c r="AB49" s="143"/>
      <c r="AC49" s="143"/>
      <c r="AD49" s="132"/>
      <c r="AE49" s="132"/>
    </row>
    <row r="50" spans="1:31" s="51" customFormat="1" ht="15.75">
      <c r="A50" s="152"/>
      <c r="G50" s="132"/>
      <c r="H50" s="193"/>
      <c r="I50" s="132"/>
      <c r="K50" s="142"/>
      <c r="L50" s="208"/>
      <c r="O50" s="132"/>
      <c r="P50" s="132"/>
      <c r="Q50" s="135"/>
      <c r="R50" s="135"/>
      <c r="S50" s="135"/>
      <c r="T50" s="135"/>
      <c r="U50" s="135"/>
      <c r="V50" s="135"/>
      <c r="W50" s="140"/>
      <c r="X50" s="140"/>
      <c r="Y50" s="140"/>
      <c r="Z50" s="135"/>
      <c r="AA50" s="140"/>
      <c r="AB50" s="143"/>
      <c r="AC50" s="143"/>
      <c r="AD50" s="132"/>
      <c r="AE50" s="132"/>
    </row>
    <row r="51" spans="1:31" s="51" customFormat="1" ht="15.75">
      <c r="A51" s="152"/>
      <c r="B51" s="155"/>
      <c r="C51" s="155"/>
      <c r="D51" s="155"/>
      <c r="E51" s="155"/>
      <c r="F51" s="155"/>
      <c r="G51" s="132"/>
      <c r="H51" s="193"/>
      <c r="I51" s="132"/>
      <c r="K51" s="209"/>
      <c r="L51" s="208"/>
      <c r="O51" s="132"/>
      <c r="P51" s="132"/>
      <c r="Q51" s="135"/>
      <c r="R51" s="135"/>
      <c r="S51" s="135"/>
      <c r="T51" s="135"/>
      <c r="U51" s="135"/>
      <c r="V51" s="135"/>
      <c r="W51" s="140"/>
      <c r="X51" s="140"/>
      <c r="Y51" s="140"/>
      <c r="Z51" s="135"/>
      <c r="AA51" s="140"/>
      <c r="AB51" s="143"/>
      <c r="AC51" s="143"/>
      <c r="AD51" s="132"/>
      <c r="AE51" s="132"/>
    </row>
    <row r="52" spans="1:31" s="51" customFormat="1" ht="15.75">
      <c r="A52" s="152"/>
      <c r="B52" s="155"/>
      <c r="C52" s="155"/>
      <c r="D52" s="155"/>
      <c r="E52" s="155"/>
      <c r="F52" s="155"/>
      <c r="G52" s="132"/>
      <c r="H52" s="193"/>
      <c r="I52" s="132"/>
      <c r="K52" s="209"/>
      <c r="L52" s="208"/>
      <c r="O52" s="132"/>
      <c r="P52" s="132"/>
      <c r="Q52" s="135"/>
      <c r="R52" s="135"/>
      <c r="S52" s="135"/>
      <c r="T52" s="135"/>
      <c r="U52" s="135"/>
      <c r="V52" s="135"/>
      <c r="W52" s="140"/>
      <c r="X52" s="140"/>
      <c r="Y52" s="140"/>
      <c r="Z52" s="135"/>
      <c r="AA52" s="140"/>
      <c r="AB52" s="143"/>
      <c r="AC52" s="143"/>
      <c r="AD52" s="132"/>
      <c r="AE52" s="132"/>
    </row>
    <row r="53" spans="1:31" s="51" customFormat="1" ht="15.75">
      <c r="A53" s="152"/>
      <c r="B53" s="155"/>
      <c r="C53" s="155"/>
      <c r="D53" s="155"/>
      <c r="E53" s="155"/>
      <c r="F53" s="155"/>
      <c r="G53" s="132"/>
      <c r="H53" s="193"/>
      <c r="I53" s="132"/>
      <c r="K53" s="209"/>
      <c r="L53" s="208"/>
      <c r="O53" s="132"/>
      <c r="P53" s="132"/>
      <c r="Q53" s="135"/>
      <c r="R53" s="135"/>
      <c r="S53" s="135"/>
      <c r="T53" s="135"/>
      <c r="U53" s="135"/>
      <c r="V53" s="135"/>
      <c r="W53" s="140"/>
      <c r="X53" s="140"/>
      <c r="Y53" s="140"/>
      <c r="Z53" s="135"/>
      <c r="AA53" s="140"/>
      <c r="AB53" s="143"/>
      <c r="AC53" s="143"/>
      <c r="AD53" s="132"/>
      <c r="AE53" s="132"/>
    </row>
    <row r="54" spans="1:31" s="51" customFormat="1" ht="15.75">
      <c r="A54" s="152"/>
      <c r="G54" s="132"/>
      <c r="H54" s="193"/>
      <c r="I54" s="132"/>
      <c r="K54" s="142"/>
      <c r="L54" s="208"/>
      <c r="O54" s="132"/>
      <c r="P54" s="132"/>
      <c r="Q54" s="135"/>
      <c r="R54" s="135"/>
      <c r="S54" s="135"/>
      <c r="T54" s="135"/>
      <c r="U54" s="135"/>
      <c r="V54" s="135"/>
      <c r="W54" s="140"/>
      <c r="X54" s="140"/>
      <c r="Y54" s="140"/>
      <c r="Z54" s="135"/>
      <c r="AA54" s="140"/>
      <c r="AB54" s="143"/>
      <c r="AC54" s="143"/>
      <c r="AD54" s="132"/>
      <c r="AE54" s="132"/>
    </row>
    <row r="55" spans="1:31" s="51" customFormat="1" ht="15.75">
      <c r="A55" s="152"/>
      <c r="B55" s="155"/>
      <c r="C55" s="155"/>
      <c r="D55" s="155"/>
      <c r="E55" s="155"/>
      <c r="F55" s="155"/>
      <c r="G55" s="132"/>
      <c r="H55" s="193"/>
      <c r="I55" s="132"/>
      <c r="K55" s="142"/>
      <c r="L55" s="208"/>
      <c r="O55" s="132"/>
      <c r="P55" s="132"/>
      <c r="Q55" s="135"/>
      <c r="R55" s="135"/>
      <c r="S55" s="135"/>
      <c r="T55" s="135"/>
      <c r="U55" s="135"/>
      <c r="V55" s="135"/>
      <c r="W55" s="140"/>
      <c r="X55" s="140"/>
      <c r="Y55" s="140"/>
      <c r="Z55" s="135"/>
      <c r="AA55" s="140"/>
      <c r="AB55" s="143"/>
      <c r="AC55" s="143"/>
      <c r="AD55" s="132"/>
      <c r="AE55" s="132"/>
    </row>
    <row r="56" spans="1:31" s="51" customFormat="1" ht="15.75">
      <c r="A56" s="152"/>
      <c r="G56" s="132"/>
      <c r="H56" s="193"/>
      <c r="I56" s="132"/>
      <c r="K56" s="210"/>
      <c r="L56" s="211"/>
      <c r="M56" s="157"/>
      <c r="N56" s="158"/>
      <c r="O56" s="152"/>
      <c r="P56" s="132"/>
      <c r="Q56" s="135"/>
      <c r="R56" s="135"/>
      <c r="S56" s="135"/>
      <c r="T56" s="135"/>
      <c r="U56" s="135"/>
      <c r="V56" s="135"/>
      <c r="W56" s="140"/>
      <c r="X56" s="140"/>
      <c r="Y56" s="140"/>
      <c r="Z56" s="135"/>
      <c r="AA56" s="140"/>
      <c r="AB56" s="143"/>
      <c r="AC56" s="143"/>
      <c r="AD56" s="132"/>
      <c r="AE56" s="132"/>
    </row>
    <row r="57" spans="1:31" s="51" customFormat="1" ht="15.75">
      <c r="A57" s="152"/>
      <c r="G57" s="132"/>
      <c r="H57" s="193"/>
      <c r="I57" s="132"/>
      <c r="K57" s="142"/>
      <c r="L57" s="208"/>
      <c r="O57" s="132"/>
      <c r="P57" s="132"/>
      <c r="Q57" s="135"/>
      <c r="R57" s="135"/>
      <c r="S57" s="135"/>
      <c r="T57" s="135"/>
      <c r="U57" s="135"/>
      <c r="V57" s="135"/>
      <c r="W57" s="140"/>
      <c r="X57" s="140"/>
      <c r="Y57" s="140"/>
      <c r="Z57" s="135"/>
      <c r="AA57" s="140"/>
      <c r="AB57" s="143"/>
      <c r="AC57" s="143"/>
      <c r="AD57" s="132"/>
      <c r="AE57" s="132"/>
    </row>
    <row r="58" spans="1:31" s="51" customFormat="1" ht="15.75">
      <c r="A58" s="152"/>
      <c r="G58" s="132"/>
      <c r="H58" s="193"/>
      <c r="I58" s="132"/>
      <c r="K58" s="142"/>
      <c r="L58" s="208"/>
      <c r="N58" s="150"/>
      <c r="O58" s="132"/>
      <c r="P58" s="132"/>
      <c r="Q58" s="135"/>
      <c r="R58" s="135"/>
      <c r="S58" s="135"/>
      <c r="T58" s="135"/>
      <c r="U58" s="135"/>
      <c r="V58" s="135"/>
      <c r="W58" s="140"/>
      <c r="X58" s="140"/>
      <c r="Y58" s="140"/>
      <c r="Z58" s="135"/>
      <c r="AA58" s="140"/>
      <c r="AB58" s="143"/>
      <c r="AC58" s="143"/>
      <c r="AD58" s="132"/>
      <c r="AE58" s="132"/>
    </row>
    <row r="59" spans="1:31" s="51" customFormat="1" ht="15.75">
      <c r="A59" s="152"/>
      <c r="G59" s="132"/>
      <c r="H59" s="193"/>
      <c r="I59" s="132"/>
      <c r="K59" s="142"/>
      <c r="L59" s="208"/>
      <c r="N59" s="150"/>
      <c r="O59" s="132"/>
      <c r="P59" s="132"/>
      <c r="Q59" s="135"/>
      <c r="R59" s="135"/>
      <c r="S59" s="135"/>
      <c r="T59" s="135"/>
      <c r="U59" s="135"/>
      <c r="V59" s="135"/>
      <c r="W59" s="140"/>
      <c r="X59" s="140"/>
      <c r="Y59" s="140"/>
      <c r="Z59" s="135"/>
      <c r="AA59" s="140"/>
      <c r="AB59" s="143"/>
      <c r="AC59" s="143"/>
      <c r="AD59" s="132"/>
      <c r="AE59" s="132"/>
    </row>
    <row r="60" spans="1:31" s="51" customFormat="1" ht="20.25">
      <c r="A60" s="152"/>
      <c r="G60" s="132"/>
      <c r="H60" s="193"/>
      <c r="I60" s="132"/>
      <c r="K60" s="212"/>
      <c r="L60" s="213"/>
      <c r="N60" s="151"/>
      <c r="O60" s="132"/>
      <c r="P60" s="132"/>
      <c r="Q60" s="135"/>
      <c r="R60" s="135"/>
      <c r="S60" s="135"/>
      <c r="T60" s="135"/>
      <c r="U60" s="135"/>
      <c r="V60" s="135"/>
      <c r="W60" s="140"/>
      <c r="X60" s="140"/>
      <c r="Y60" s="140"/>
      <c r="Z60" s="135"/>
      <c r="AA60" s="140"/>
      <c r="AB60" s="143"/>
      <c r="AC60" s="143"/>
      <c r="AD60" s="132"/>
      <c r="AE60" s="132"/>
    </row>
    <row r="61" spans="1:31" s="51" customFormat="1" ht="15.75">
      <c r="A61" s="152"/>
      <c r="G61" s="132"/>
      <c r="H61" s="193"/>
      <c r="I61" s="132"/>
      <c r="K61" s="142"/>
      <c r="L61" s="208"/>
      <c r="O61" s="132"/>
      <c r="P61" s="132"/>
      <c r="Q61" s="135"/>
      <c r="R61" s="135"/>
      <c r="S61" s="135"/>
      <c r="T61" s="135"/>
      <c r="U61" s="135"/>
      <c r="V61" s="135"/>
      <c r="W61" s="140"/>
      <c r="X61" s="140"/>
      <c r="Y61" s="140"/>
      <c r="Z61" s="135"/>
      <c r="AA61" s="140"/>
      <c r="AB61" s="143"/>
      <c r="AC61" s="143"/>
      <c r="AD61" s="132"/>
      <c r="AE61" s="132"/>
    </row>
    <row r="62" spans="1:31" s="51" customFormat="1" ht="15.75">
      <c r="A62" s="152"/>
      <c r="G62" s="132"/>
      <c r="H62" s="193"/>
      <c r="I62" s="132"/>
      <c r="K62" s="214"/>
      <c r="L62" s="215"/>
      <c r="M62" s="159"/>
      <c r="N62" s="159"/>
      <c r="O62" s="159"/>
      <c r="P62" s="160"/>
      <c r="Q62" s="135"/>
      <c r="R62" s="135"/>
      <c r="S62" s="135"/>
      <c r="T62" s="135"/>
      <c r="U62" s="135"/>
      <c r="V62" s="135"/>
      <c r="W62" s="140"/>
      <c r="X62" s="140"/>
      <c r="Y62" s="140"/>
      <c r="Z62" s="135"/>
      <c r="AA62" s="140"/>
      <c r="AB62" s="143"/>
      <c r="AC62" s="143"/>
      <c r="AD62" s="132"/>
      <c r="AE62" s="132"/>
    </row>
    <row r="63" spans="1:31" s="51" customFormat="1" ht="15.75">
      <c r="A63" s="152"/>
      <c r="G63" s="132"/>
      <c r="H63" s="193"/>
      <c r="I63" s="132"/>
      <c r="K63" s="216"/>
      <c r="L63" s="215"/>
      <c r="M63" s="159"/>
      <c r="N63" s="159"/>
      <c r="O63" s="159"/>
      <c r="P63" s="159"/>
      <c r="Q63" s="135"/>
      <c r="R63" s="135"/>
      <c r="S63" s="135"/>
      <c r="T63" s="135"/>
      <c r="U63" s="135"/>
      <c r="V63" s="135"/>
      <c r="W63" s="140"/>
      <c r="X63" s="140"/>
      <c r="Y63" s="140"/>
      <c r="Z63" s="135"/>
      <c r="AA63" s="140"/>
      <c r="AB63" s="143"/>
      <c r="AC63" s="143"/>
      <c r="AD63" s="132"/>
      <c r="AE63" s="132"/>
    </row>
    <row r="64" spans="1:31" s="51" customFormat="1" ht="15.75">
      <c r="A64" s="152"/>
      <c r="B64" s="157"/>
      <c r="C64" s="157"/>
      <c r="D64" s="157"/>
      <c r="E64" s="157"/>
      <c r="F64" s="157"/>
      <c r="G64" s="152"/>
      <c r="H64" s="193"/>
      <c r="I64" s="152"/>
      <c r="K64" s="214"/>
      <c r="L64" s="215"/>
      <c r="M64" s="159"/>
      <c r="N64" s="159"/>
      <c r="O64" s="159"/>
      <c r="P64" s="160"/>
      <c r="Q64" s="135"/>
      <c r="R64" s="135"/>
      <c r="S64" s="135"/>
      <c r="T64" s="135"/>
      <c r="U64" s="135"/>
      <c r="V64" s="135"/>
      <c r="W64" s="140"/>
      <c r="X64" s="140"/>
      <c r="Y64" s="140"/>
      <c r="Z64" s="135"/>
      <c r="AA64" s="140"/>
      <c r="AB64" s="143"/>
      <c r="AC64" s="143"/>
      <c r="AD64" s="132"/>
      <c r="AE64" s="132"/>
    </row>
    <row r="65" spans="1:31" s="51" customFormat="1" ht="15.75">
      <c r="A65" s="152"/>
      <c r="G65" s="132"/>
      <c r="H65" s="193"/>
      <c r="I65" s="132"/>
      <c r="K65" s="210"/>
      <c r="L65" s="142"/>
      <c r="M65" s="132"/>
      <c r="N65" s="142"/>
      <c r="O65" s="132"/>
      <c r="P65" s="132"/>
      <c r="Q65" s="135"/>
      <c r="R65" s="135"/>
      <c r="S65" s="135"/>
      <c r="T65" s="135"/>
      <c r="U65" s="135"/>
      <c r="V65" s="135"/>
      <c r="W65" s="140"/>
      <c r="X65" s="140"/>
      <c r="Y65" s="140"/>
      <c r="Z65" s="135"/>
      <c r="AA65" s="140"/>
      <c r="AB65" s="143"/>
      <c r="AC65" s="143"/>
      <c r="AD65" s="132"/>
      <c r="AE65" s="132"/>
    </row>
    <row r="66" spans="1:31" s="51" customFormat="1" ht="15.75">
      <c r="A66" s="152"/>
      <c r="G66" s="132"/>
      <c r="H66" s="193"/>
      <c r="I66" s="132"/>
      <c r="K66" s="210"/>
      <c r="L66" s="142"/>
      <c r="M66" s="132"/>
      <c r="N66" s="142"/>
      <c r="O66" s="132"/>
      <c r="P66" s="132"/>
      <c r="Q66" s="135"/>
      <c r="R66" s="135"/>
      <c r="S66" s="135"/>
      <c r="T66" s="135"/>
      <c r="U66" s="135"/>
      <c r="V66" s="135"/>
      <c r="W66" s="140"/>
      <c r="X66" s="140"/>
      <c r="Y66" s="140"/>
      <c r="Z66" s="135"/>
      <c r="AA66" s="140"/>
      <c r="AB66" s="143"/>
      <c r="AC66" s="143"/>
      <c r="AD66" s="132"/>
      <c r="AE66" s="132"/>
    </row>
    <row r="67" spans="1:31" s="51" customFormat="1" ht="15.75">
      <c r="A67" s="152"/>
      <c r="G67" s="132"/>
      <c r="H67" s="193"/>
      <c r="I67" s="132"/>
      <c r="K67" s="210"/>
      <c r="L67" s="142"/>
      <c r="M67" s="132"/>
      <c r="N67" s="142"/>
      <c r="O67" s="132"/>
      <c r="P67" s="132"/>
      <c r="Q67" s="135"/>
      <c r="R67" s="135"/>
      <c r="S67" s="135"/>
      <c r="T67" s="135"/>
      <c r="U67" s="135"/>
      <c r="V67" s="135"/>
      <c r="W67" s="140"/>
      <c r="X67" s="140"/>
      <c r="Y67" s="140"/>
      <c r="Z67" s="135"/>
      <c r="AA67" s="140"/>
      <c r="AB67" s="143"/>
      <c r="AC67" s="143"/>
      <c r="AD67" s="132"/>
      <c r="AE67" s="132"/>
    </row>
    <row r="68" spans="1:31" s="51" customFormat="1" ht="20.25">
      <c r="A68" s="152"/>
      <c r="B68" s="161"/>
      <c r="C68" s="161"/>
      <c r="D68" s="161"/>
      <c r="E68" s="161"/>
      <c r="F68" s="161"/>
      <c r="G68" s="217"/>
      <c r="H68" s="193"/>
      <c r="I68" s="217"/>
      <c r="K68" s="210"/>
      <c r="L68" s="142"/>
      <c r="M68" s="132"/>
      <c r="N68" s="142"/>
      <c r="O68" s="132"/>
      <c r="P68" s="132"/>
      <c r="Q68" s="135"/>
      <c r="R68" s="135"/>
      <c r="S68" s="135"/>
      <c r="T68" s="135"/>
      <c r="U68" s="135"/>
      <c r="V68" s="135"/>
      <c r="W68" s="140"/>
      <c r="X68" s="140"/>
      <c r="Y68" s="140"/>
      <c r="Z68" s="135"/>
      <c r="AA68" s="140"/>
      <c r="AB68" s="143"/>
      <c r="AC68" s="143"/>
      <c r="AD68" s="132"/>
      <c r="AE68" s="132"/>
    </row>
    <row r="69" spans="1:31" s="51" customFormat="1" ht="15.75">
      <c r="A69" s="152"/>
      <c r="G69" s="132"/>
      <c r="H69" s="193"/>
      <c r="I69" s="132"/>
      <c r="K69" s="210"/>
      <c r="L69" s="142"/>
      <c r="M69" s="132"/>
      <c r="N69" s="142"/>
      <c r="O69" s="132"/>
      <c r="P69" s="132"/>
      <c r="Q69" s="135"/>
      <c r="R69" s="135"/>
      <c r="S69" s="135"/>
      <c r="T69" s="135"/>
      <c r="U69" s="135"/>
      <c r="V69" s="135"/>
      <c r="W69" s="140"/>
      <c r="X69" s="140"/>
      <c r="Y69" s="140"/>
      <c r="Z69" s="135"/>
      <c r="AA69" s="140"/>
      <c r="AB69" s="143"/>
      <c r="AC69" s="143"/>
      <c r="AD69" s="132"/>
      <c r="AE69" s="132"/>
    </row>
    <row r="70" spans="1:31" s="51" customFormat="1" ht="15.75">
      <c r="A70" s="152"/>
      <c r="B70" s="163"/>
      <c r="C70" s="163"/>
      <c r="D70" s="163"/>
      <c r="E70" s="163"/>
      <c r="F70" s="163"/>
      <c r="G70" s="163"/>
      <c r="H70" s="193"/>
      <c r="I70" s="163"/>
      <c r="K70" s="210"/>
      <c r="L70" s="142"/>
      <c r="M70" s="132"/>
      <c r="N70" s="142"/>
      <c r="O70" s="132"/>
      <c r="P70" s="132"/>
      <c r="Q70" s="135"/>
      <c r="R70" s="135"/>
      <c r="S70" s="135"/>
      <c r="T70" s="135"/>
      <c r="U70" s="135"/>
      <c r="V70" s="135"/>
      <c r="W70" s="140"/>
      <c r="X70" s="140"/>
      <c r="Y70" s="140"/>
      <c r="Z70" s="135"/>
      <c r="AA70" s="140"/>
      <c r="AB70" s="143"/>
      <c r="AC70" s="143"/>
      <c r="AD70" s="132"/>
      <c r="AE70" s="132"/>
    </row>
    <row r="71" spans="1:31" s="51" customFormat="1" ht="15.75">
      <c r="A71" s="152"/>
      <c r="B71" s="141"/>
      <c r="C71" s="141"/>
      <c r="D71" s="141"/>
      <c r="E71" s="141"/>
      <c r="F71" s="141"/>
      <c r="G71" s="163"/>
      <c r="H71" s="193"/>
      <c r="I71" s="163"/>
      <c r="K71" s="210"/>
      <c r="L71" s="142"/>
      <c r="M71" s="132"/>
      <c r="N71" s="142"/>
      <c r="O71" s="132"/>
      <c r="P71" s="132"/>
      <c r="Q71" s="135"/>
      <c r="R71" s="135"/>
      <c r="S71" s="135"/>
      <c r="T71" s="135"/>
      <c r="U71" s="135"/>
      <c r="V71" s="135"/>
      <c r="W71" s="140"/>
      <c r="X71" s="140"/>
      <c r="Y71" s="140"/>
      <c r="Z71" s="135"/>
      <c r="AA71" s="140"/>
      <c r="AB71" s="143"/>
      <c r="AC71" s="143"/>
      <c r="AD71" s="132"/>
      <c r="AE71" s="132"/>
    </row>
    <row r="72" spans="1:31" s="51" customFormat="1" ht="15.75">
      <c r="A72" s="152"/>
      <c r="B72" s="141"/>
      <c r="C72" s="141"/>
      <c r="D72" s="141"/>
      <c r="E72" s="141"/>
      <c r="F72" s="141"/>
      <c r="G72" s="163"/>
      <c r="H72" s="193"/>
      <c r="I72" s="163"/>
      <c r="K72" s="210"/>
      <c r="L72" s="142"/>
      <c r="M72" s="132"/>
      <c r="N72" s="142"/>
      <c r="O72" s="132"/>
      <c r="P72" s="132"/>
      <c r="Q72" s="135"/>
      <c r="R72" s="135"/>
      <c r="S72" s="135"/>
      <c r="T72" s="135"/>
      <c r="U72" s="135"/>
      <c r="V72" s="135"/>
      <c r="W72" s="140"/>
      <c r="X72" s="140"/>
      <c r="Y72" s="140"/>
      <c r="Z72" s="135"/>
      <c r="AA72" s="140"/>
      <c r="AB72" s="143"/>
      <c r="AC72" s="143"/>
      <c r="AD72" s="132"/>
      <c r="AE72" s="132"/>
    </row>
    <row r="73" spans="1:31" s="51" customFormat="1" ht="15.75">
      <c r="A73" s="152"/>
      <c r="B73" s="157"/>
      <c r="C73" s="157"/>
      <c r="D73" s="157"/>
      <c r="E73" s="157"/>
      <c r="F73" s="157"/>
      <c r="G73" s="152"/>
      <c r="H73" s="193"/>
      <c r="I73" s="152"/>
      <c r="K73" s="210"/>
      <c r="L73" s="142"/>
      <c r="M73" s="132"/>
      <c r="N73" s="142"/>
      <c r="O73" s="132"/>
      <c r="P73" s="132"/>
      <c r="Q73" s="135"/>
      <c r="R73" s="135"/>
      <c r="S73" s="135"/>
      <c r="T73" s="135"/>
      <c r="U73" s="135"/>
      <c r="V73" s="135"/>
      <c r="W73" s="140"/>
      <c r="X73" s="140"/>
      <c r="Y73" s="140"/>
      <c r="Z73" s="135"/>
      <c r="AA73" s="140"/>
      <c r="AB73" s="143"/>
      <c r="AC73" s="143"/>
      <c r="AD73" s="132"/>
      <c r="AE73" s="132"/>
    </row>
    <row r="74" spans="1:31" s="51" customFormat="1" ht="15.75">
      <c r="A74" s="152"/>
      <c r="B74" s="157"/>
      <c r="C74" s="157"/>
      <c r="D74" s="157"/>
      <c r="E74" s="157"/>
      <c r="F74" s="157"/>
      <c r="G74" s="152"/>
      <c r="H74" s="193"/>
      <c r="I74" s="152"/>
      <c r="K74" s="210"/>
      <c r="L74" s="142"/>
      <c r="M74" s="132"/>
      <c r="N74" s="142"/>
      <c r="O74" s="132"/>
      <c r="P74" s="132"/>
      <c r="Q74" s="135"/>
      <c r="R74" s="135"/>
      <c r="S74" s="135"/>
      <c r="T74" s="135"/>
      <c r="U74" s="135"/>
      <c r="V74" s="135"/>
      <c r="W74" s="140"/>
      <c r="X74" s="140"/>
      <c r="Y74" s="140"/>
      <c r="Z74" s="135"/>
      <c r="AA74" s="140"/>
      <c r="AB74" s="143"/>
      <c r="AC74" s="143"/>
      <c r="AD74" s="132"/>
      <c r="AE74" s="132"/>
    </row>
    <row r="75" spans="1:31" s="51" customFormat="1" ht="15.75">
      <c r="A75" s="152"/>
      <c r="B75" s="157"/>
      <c r="C75" s="157"/>
      <c r="D75" s="157"/>
      <c r="E75" s="157"/>
      <c r="F75" s="157"/>
      <c r="G75" s="152"/>
      <c r="H75" s="193"/>
      <c r="I75" s="152"/>
      <c r="K75" s="210"/>
      <c r="L75" s="142"/>
      <c r="M75" s="132"/>
      <c r="N75" s="142"/>
      <c r="O75" s="132"/>
      <c r="P75" s="132"/>
      <c r="Q75" s="135"/>
      <c r="R75" s="135"/>
      <c r="S75" s="135"/>
      <c r="T75" s="135"/>
      <c r="U75" s="135"/>
      <c r="V75" s="135"/>
      <c r="W75" s="140"/>
      <c r="X75" s="140"/>
      <c r="Y75" s="140"/>
      <c r="Z75" s="135"/>
      <c r="AA75" s="140"/>
      <c r="AB75" s="143"/>
      <c r="AC75" s="143"/>
      <c r="AD75" s="132"/>
      <c r="AE75" s="132"/>
    </row>
    <row r="76" spans="1:31" s="51" customFormat="1" ht="15.75">
      <c r="A76" s="152"/>
      <c r="B76" s="157"/>
      <c r="C76" s="157"/>
      <c r="D76" s="157"/>
      <c r="E76" s="157"/>
      <c r="F76" s="157"/>
      <c r="G76" s="152"/>
      <c r="H76" s="193"/>
      <c r="I76" s="152"/>
      <c r="K76" s="210"/>
      <c r="L76" s="142"/>
      <c r="M76" s="132"/>
      <c r="N76" s="142"/>
      <c r="O76" s="132"/>
      <c r="P76" s="132"/>
      <c r="Q76" s="135"/>
      <c r="R76" s="135"/>
      <c r="S76" s="135"/>
      <c r="T76" s="135"/>
      <c r="U76" s="135"/>
      <c r="V76" s="135"/>
      <c r="W76" s="140"/>
      <c r="X76" s="140"/>
      <c r="Y76" s="140"/>
      <c r="Z76" s="135"/>
      <c r="AA76" s="140"/>
      <c r="AB76" s="143"/>
      <c r="AC76" s="143"/>
      <c r="AD76" s="132"/>
      <c r="AE76" s="132"/>
    </row>
    <row r="77" spans="1:31" s="51" customFormat="1" ht="15.75">
      <c r="A77" s="152"/>
      <c r="B77" s="157"/>
      <c r="C77" s="157"/>
      <c r="D77" s="157"/>
      <c r="E77" s="157"/>
      <c r="F77" s="157"/>
      <c r="G77" s="152"/>
      <c r="H77" s="193"/>
      <c r="I77" s="152"/>
      <c r="K77" s="210"/>
      <c r="L77" s="142"/>
      <c r="M77" s="132"/>
      <c r="N77" s="142"/>
      <c r="O77" s="132"/>
      <c r="P77" s="132"/>
      <c r="Q77" s="135"/>
      <c r="R77" s="135"/>
      <c r="S77" s="135"/>
      <c r="T77" s="135"/>
      <c r="U77" s="135"/>
      <c r="V77" s="135"/>
      <c r="W77" s="140"/>
      <c r="X77" s="140"/>
      <c r="Y77" s="140"/>
      <c r="Z77" s="135"/>
      <c r="AA77" s="140"/>
      <c r="AB77" s="143"/>
      <c r="AC77" s="143"/>
      <c r="AD77" s="132"/>
      <c r="AE77" s="132"/>
    </row>
    <row r="78" spans="1:31" s="51" customFormat="1" ht="15.75">
      <c r="A78" s="152"/>
      <c r="B78" s="153"/>
      <c r="C78" s="153"/>
      <c r="D78" s="153"/>
      <c r="E78" s="153"/>
      <c r="F78" s="153"/>
      <c r="G78" s="152"/>
      <c r="H78" s="193"/>
      <c r="I78" s="152"/>
      <c r="K78" s="210"/>
      <c r="L78" s="142"/>
      <c r="M78" s="132"/>
      <c r="N78" s="142"/>
      <c r="O78" s="132"/>
      <c r="P78" s="132"/>
      <c r="Q78" s="135"/>
      <c r="R78" s="135"/>
      <c r="S78" s="135"/>
      <c r="T78" s="135"/>
      <c r="U78" s="135"/>
      <c r="V78" s="135"/>
      <c r="W78" s="140"/>
      <c r="X78" s="140"/>
      <c r="Y78" s="140"/>
      <c r="Z78" s="135"/>
      <c r="AA78" s="140"/>
      <c r="AB78" s="143"/>
      <c r="AC78" s="143"/>
      <c r="AD78" s="132"/>
      <c r="AE78" s="132"/>
    </row>
    <row r="79" spans="1:31" s="51" customFormat="1" ht="15.75">
      <c r="A79" s="152"/>
      <c r="B79" s="153"/>
      <c r="C79" s="153"/>
      <c r="D79" s="153"/>
      <c r="E79" s="153"/>
      <c r="F79" s="153"/>
      <c r="G79" s="152"/>
      <c r="H79" s="193"/>
      <c r="I79" s="152"/>
      <c r="K79" s="210"/>
      <c r="L79" s="142"/>
      <c r="M79" s="132"/>
      <c r="N79" s="142"/>
      <c r="O79" s="132"/>
      <c r="P79" s="132"/>
      <c r="Q79" s="135"/>
      <c r="R79" s="135"/>
      <c r="S79" s="135"/>
      <c r="T79" s="135"/>
      <c r="U79" s="135"/>
      <c r="V79" s="135"/>
      <c r="W79" s="140"/>
      <c r="X79" s="140"/>
      <c r="Y79" s="140"/>
      <c r="Z79" s="135"/>
      <c r="AA79" s="140"/>
      <c r="AB79" s="143"/>
      <c r="AC79" s="143"/>
      <c r="AD79" s="132"/>
      <c r="AE79" s="132"/>
    </row>
    <row r="80" spans="1:31" s="51" customFormat="1" ht="15.75">
      <c r="A80" s="152"/>
      <c r="B80" s="153"/>
      <c r="C80" s="153"/>
      <c r="D80" s="153"/>
      <c r="E80" s="153"/>
      <c r="F80" s="153"/>
      <c r="G80" s="152"/>
      <c r="H80" s="193"/>
      <c r="I80" s="152"/>
      <c r="K80" s="210"/>
      <c r="L80" s="142"/>
      <c r="M80" s="132"/>
      <c r="N80" s="142"/>
      <c r="O80" s="132"/>
      <c r="P80" s="132"/>
      <c r="Q80" s="135"/>
      <c r="R80" s="135"/>
      <c r="S80" s="135"/>
      <c r="T80" s="135"/>
      <c r="U80" s="135"/>
      <c r="V80" s="135"/>
      <c r="W80" s="140"/>
      <c r="X80" s="140"/>
      <c r="Y80" s="140"/>
      <c r="Z80" s="135"/>
      <c r="AA80" s="140"/>
      <c r="AB80" s="143"/>
      <c r="AC80" s="143"/>
      <c r="AD80" s="132"/>
      <c r="AE80" s="132"/>
    </row>
    <row r="81" spans="1:31" s="51" customFormat="1" ht="15.75">
      <c r="A81" s="152"/>
      <c r="B81" s="157"/>
      <c r="C81" s="157"/>
      <c r="D81" s="157"/>
      <c r="E81" s="157"/>
      <c r="F81" s="157"/>
      <c r="G81" s="152"/>
      <c r="H81" s="193"/>
      <c r="I81" s="152"/>
      <c r="K81" s="210"/>
      <c r="L81" s="142"/>
      <c r="M81" s="132"/>
      <c r="N81" s="142"/>
      <c r="O81" s="132"/>
      <c r="P81" s="132"/>
      <c r="Q81" s="135"/>
      <c r="R81" s="135"/>
      <c r="S81" s="135"/>
      <c r="T81" s="135"/>
      <c r="U81" s="135"/>
      <c r="V81" s="135"/>
      <c r="W81" s="140"/>
      <c r="X81" s="140"/>
      <c r="Y81" s="140"/>
      <c r="Z81" s="135"/>
      <c r="AA81" s="140"/>
      <c r="AB81" s="143"/>
      <c r="AC81" s="143"/>
      <c r="AD81" s="132"/>
      <c r="AE81" s="132"/>
    </row>
    <row r="82" spans="1:29" s="51" customFormat="1" ht="15.75">
      <c r="A82" s="152"/>
      <c r="B82" s="157"/>
      <c r="C82" s="157"/>
      <c r="D82" s="157"/>
      <c r="E82" s="157"/>
      <c r="F82" s="157"/>
      <c r="G82" s="152"/>
      <c r="H82" s="193"/>
      <c r="I82" s="152"/>
      <c r="K82" s="142"/>
      <c r="N82" s="164"/>
      <c r="S82" s="134"/>
      <c r="W82" s="50"/>
      <c r="X82" s="50"/>
      <c r="Y82" s="50"/>
      <c r="Z82" s="134"/>
      <c r="AA82" s="136"/>
      <c r="AB82" s="50"/>
      <c r="AC82" s="50"/>
    </row>
    <row r="83" spans="1:29" s="51" customFormat="1" ht="15.75">
      <c r="A83" s="152"/>
      <c r="B83" s="157"/>
      <c r="C83" s="157"/>
      <c r="D83" s="157"/>
      <c r="E83" s="157"/>
      <c r="F83" s="157"/>
      <c r="G83" s="152"/>
      <c r="H83" s="193"/>
      <c r="I83" s="152"/>
      <c r="K83" s="142"/>
      <c r="M83" s="141"/>
      <c r="N83" s="141"/>
      <c r="O83" s="141"/>
      <c r="P83" s="141"/>
      <c r="S83" s="134"/>
      <c r="W83" s="50"/>
      <c r="X83" s="50"/>
      <c r="Y83" s="50"/>
      <c r="Z83" s="134"/>
      <c r="AA83" s="136"/>
      <c r="AB83" s="50"/>
      <c r="AC83" s="50"/>
    </row>
    <row r="84" spans="1:29" s="51" customFormat="1" ht="15.75">
      <c r="A84" s="152"/>
      <c r="B84" s="153"/>
      <c r="C84" s="153"/>
      <c r="D84" s="153"/>
      <c r="E84" s="153"/>
      <c r="F84" s="153"/>
      <c r="G84" s="152"/>
      <c r="H84" s="193"/>
      <c r="I84" s="152"/>
      <c r="K84" s="142"/>
      <c r="N84" s="132"/>
      <c r="O84" s="165"/>
      <c r="S84" s="134"/>
      <c r="W84" s="50"/>
      <c r="X84" s="50"/>
      <c r="Y84" s="50"/>
      <c r="Z84" s="134"/>
      <c r="AA84" s="136"/>
      <c r="AB84" s="50"/>
      <c r="AC84" s="50"/>
    </row>
    <row r="85" spans="1:29" s="51" customFormat="1" ht="15.75">
      <c r="A85" s="152"/>
      <c r="B85" s="153"/>
      <c r="C85" s="153"/>
      <c r="D85" s="153"/>
      <c r="E85" s="153"/>
      <c r="F85" s="153"/>
      <c r="G85" s="152"/>
      <c r="H85" s="193"/>
      <c r="I85" s="152"/>
      <c r="K85" s="142"/>
      <c r="S85" s="134"/>
      <c r="W85" s="50"/>
      <c r="X85" s="50"/>
      <c r="Y85" s="50"/>
      <c r="Z85" s="134"/>
      <c r="AA85" s="136"/>
      <c r="AB85" s="50"/>
      <c r="AC85" s="50"/>
    </row>
    <row r="86" spans="1:29" s="51" customFormat="1" ht="15.75">
      <c r="A86" s="152"/>
      <c r="B86" s="153"/>
      <c r="C86" s="153"/>
      <c r="D86" s="153"/>
      <c r="E86" s="153"/>
      <c r="F86" s="153"/>
      <c r="G86" s="152"/>
      <c r="H86" s="193"/>
      <c r="I86" s="152"/>
      <c r="K86" s="142"/>
      <c r="S86" s="134"/>
      <c r="W86" s="50"/>
      <c r="X86" s="50"/>
      <c r="Y86" s="50"/>
      <c r="Z86" s="134"/>
      <c r="AA86" s="136"/>
      <c r="AB86" s="50"/>
      <c r="AC86" s="50"/>
    </row>
    <row r="87" spans="1:29" s="51" customFormat="1" ht="15.75">
      <c r="A87" s="152"/>
      <c r="B87" s="153"/>
      <c r="C87" s="153"/>
      <c r="D87" s="153"/>
      <c r="E87" s="153"/>
      <c r="F87" s="153"/>
      <c r="G87" s="152"/>
      <c r="H87" s="193"/>
      <c r="I87" s="152"/>
      <c r="K87" s="142"/>
      <c r="S87" s="134"/>
      <c r="W87" s="50"/>
      <c r="X87" s="50"/>
      <c r="Y87" s="50"/>
      <c r="Z87" s="134"/>
      <c r="AA87" s="136"/>
      <c r="AB87" s="50"/>
      <c r="AC87" s="50"/>
    </row>
    <row r="88" spans="1:29" s="51" customFormat="1" ht="15.75">
      <c r="A88" s="152"/>
      <c r="B88" s="153"/>
      <c r="C88" s="153"/>
      <c r="D88" s="153"/>
      <c r="E88" s="153"/>
      <c r="F88" s="153"/>
      <c r="G88" s="152"/>
      <c r="H88" s="193"/>
      <c r="I88" s="152"/>
      <c r="K88" s="142"/>
      <c r="S88" s="134"/>
      <c r="W88" s="50"/>
      <c r="X88" s="50"/>
      <c r="Y88" s="50"/>
      <c r="Z88" s="134"/>
      <c r="AA88" s="136"/>
      <c r="AB88" s="50"/>
      <c r="AC88" s="50"/>
    </row>
    <row r="89" spans="1:29" s="51" customFormat="1" ht="15.75">
      <c r="A89" s="152"/>
      <c r="B89" s="166"/>
      <c r="C89" s="166"/>
      <c r="D89" s="166"/>
      <c r="E89" s="166"/>
      <c r="F89" s="166"/>
      <c r="G89" s="218"/>
      <c r="H89" s="219"/>
      <c r="I89" s="218"/>
      <c r="K89" s="209"/>
      <c r="S89" s="134"/>
      <c r="W89" s="50"/>
      <c r="X89" s="50"/>
      <c r="Y89" s="50"/>
      <c r="Z89" s="134"/>
      <c r="AA89" s="136"/>
      <c r="AB89" s="50"/>
      <c r="AC89" s="50"/>
    </row>
    <row r="90" spans="1:29" s="51" customFormat="1" ht="15.75">
      <c r="A90" s="132"/>
      <c r="G90" s="132"/>
      <c r="H90" s="193"/>
      <c r="I90" s="132"/>
      <c r="K90" s="210"/>
      <c r="L90" s="157"/>
      <c r="M90" s="157"/>
      <c r="O90" s="157"/>
      <c r="S90" s="134"/>
      <c r="W90" s="50"/>
      <c r="X90" s="50"/>
      <c r="Y90" s="50"/>
      <c r="Z90" s="134"/>
      <c r="AA90" s="136"/>
      <c r="AB90" s="50"/>
      <c r="AC90" s="50"/>
    </row>
    <row r="91" spans="1:29" s="51" customFormat="1" ht="15.75">
      <c r="A91" s="132"/>
      <c r="B91" s="155"/>
      <c r="C91" s="155"/>
      <c r="D91" s="155"/>
      <c r="E91" s="155"/>
      <c r="F91" s="155"/>
      <c r="G91" s="132"/>
      <c r="H91" s="193"/>
      <c r="I91" s="132"/>
      <c r="K91" s="142"/>
      <c r="S91" s="134"/>
      <c r="W91" s="50"/>
      <c r="X91" s="50"/>
      <c r="Y91" s="50"/>
      <c r="Z91" s="134"/>
      <c r="AA91" s="136"/>
      <c r="AB91" s="50"/>
      <c r="AC91" s="50"/>
    </row>
    <row r="92" spans="1:29" s="51" customFormat="1" ht="15.75">
      <c r="A92" s="132"/>
      <c r="B92" s="155"/>
      <c r="C92" s="155"/>
      <c r="D92" s="155"/>
      <c r="E92" s="155"/>
      <c r="F92" s="155"/>
      <c r="G92" s="132"/>
      <c r="H92" s="193"/>
      <c r="I92" s="132"/>
      <c r="K92" s="142"/>
      <c r="S92" s="134"/>
      <c r="W92" s="50"/>
      <c r="X92" s="50"/>
      <c r="Y92" s="50"/>
      <c r="Z92" s="134"/>
      <c r="AA92" s="136"/>
      <c r="AB92" s="50"/>
      <c r="AC92" s="50"/>
    </row>
    <row r="93" spans="1:29" s="51" customFormat="1" ht="15.75">
      <c r="A93" s="163"/>
      <c r="B93" s="155"/>
      <c r="C93" s="155"/>
      <c r="D93" s="155"/>
      <c r="E93" s="155"/>
      <c r="F93" s="155"/>
      <c r="G93" s="163"/>
      <c r="H93" s="193"/>
      <c r="I93" s="163"/>
      <c r="K93" s="142"/>
      <c r="S93" s="134"/>
      <c r="W93" s="50"/>
      <c r="X93" s="50"/>
      <c r="Y93" s="50"/>
      <c r="Z93" s="134"/>
      <c r="AA93" s="136"/>
      <c r="AB93" s="50"/>
      <c r="AC93" s="50"/>
    </row>
    <row r="94" spans="1:29" s="51" customFormat="1" ht="15.75">
      <c r="A94" s="132"/>
      <c r="B94" s="168"/>
      <c r="C94" s="168"/>
      <c r="D94" s="168"/>
      <c r="E94" s="168"/>
      <c r="F94" s="168"/>
      <c r="G94" s="132"/>
      <c r="H94" s="193"/>
      <c r="I94" s="132"/>
      <c r="K94" s="142"/>
      <c r="S94" s="134"/>
      <c r="W94" s="50"/>
      <c r="X94" s="50"/>
      <c r="Y94" s="50"/>
      <c r="Z94" s="134"/>
      <c r="AA94" s="136"/>
      <c r="AB94" s="50"/>
      <c r="AC94" s="50"/>
    </row>
    <row r="95" spans="1:29" s="51" customFormat="1" ht="15.75">
      <c r="A95" s="132"/>
      <c r="B95" s="155"/>
      <c r="C95" s="155"/>
      <c r="D95" s="155"/>
      <c r="E95" s="155"/>
      <c r="F95" s="155"/>
      <c r="G95" s="132"/>
      <c r="H95" s="193"/>
      <c r="I95" s="132"/>
      <c r="K95" s="142"/>
      <c r="S95" s="134"/>
      <c r="W95" s="50"/>
      <c r="X95" s="50"/>
      <c r="Y95" s="50"/>
      <c r="Z95" s="134"/>
      <c r="AA95" s="136"/>
      <c r="AB95" s="50"/>
      <c r="AC95" s="50"/>
    </row>
    <row r="96" spans="1:29" s="51" customFormat="1" ht="15.75">
      <c r="A96" s="132"/>
      <c r="G96" s="132"/>
      <c r="H96" s="193"/>
      <c r="I96" s="132"/>
      <c r="K96" s="142"/>
      <c r="S96" s="134"/>
      <c r="W96" s="50"/>
      <c r="X96" s="50"/>
      <c r="Y96" s="50"/>
      <c r="Z96" s="134"/>
      <c r="AA96" s="136"/>
      <c r="AB96" s="50"/>
      <c r="AC96" s="50"/>
    </row>
    <row r="97" spans="1:29" s="51" customFormat="1" ht="15.75">
      <c r="A97" s="132"/>
      <c r="G97" s="132"/>
      <c r="H97" s="193"/>
      <c r="I97" s="132"/>
      <c r="K97" s="142"/>
      <c r="S97" s="134"/>
      <c r="W97" s="50"/>
      <c r="X97" s="50"/>
      <c r="Y97" s="50"/>
      <c r="Z97" s="134"/>
      <c r="AA97" s="136"/>
      <c r="AB97" s="50"/>
      <c r="AC97" s="50"/>
    </row>
    <row r="98" spans="1:29" s="51" customFormat="1" ht="15.75">
      <c r="A98" s="132"/>
      <c r="B98" s="157"/>
      <c r="C98" s="157"/>
      <c r="D98" s="157"/>
      <c r="E98" s="157"/>
      <c r="F98" s="157"/>
      <c r="G98" s="152"/>
      <c r="H98" s="193"/>
      <c r="I98" s="152"/>
      <c r="K98" s="142"/>
      <c r="S98" s="134"/>
      <c r="W98" s="50"/>
      <c r="X98" s="50"/>
      <c r="Y98" s="50"/>
      <c r="Z98" s="134"/>
      <c r="AA98" s="136"/>
      <c r="AB98" s="50"/>
      <c r="AC98" s="50"/>
    </row>
    <row r="99" spans="1:29" s="51" customFormat="1" ht="15.75">
      <c r="A99" s="132"/>
      <c r="G99" s="132"/>
      <c r="H99" s="193"/>
      <c r="I99" s="132"/>
      <c r="K99" s="142"/>
      <c r="S99" s="134"/>
      <c r="W99" s="50"/>
      <c r="X99" s="50"/>
      <c r="Y99" s="50"/>
      <c r="Z99" s="134"/>
      <c r="AA99" s="136"/>
      <c r="AB99" s="50"/>
      <c r="AC99" s="50"/>
    </row>
    <row r="100" spans="1:29" s="51" customFormat="1" ht="15.75">
      <c r="A100" s="132"/>
      <c r="G100" s="132"/>
      <c r="H100" s="193"/>
      <c r="I100" s="132"/>
      <c r="K100" s="142"/>
      <c r="S100" s="134"/>
      <c r="W100" s="50"/>
      <c r="X100" s="50"/>
      <c r="Y100" s="50"/>
      <c r="Z100" s="134"/>
      <c r="AA100" s="136"/>
      <c r="AB100" s="50"/>
      <c r="AC100" s="50"/>
    </row>
    <row r="101" spans="1:29" s="51" customFormat="1" ht="15.75">
      <c r="A101" s="132"/>
      <c r="G101" s="132"/>
      <c r="H101" s="193"/>
      <c r="I101" s="132"/>
      <c r="K101" s="142"/>
      <c r="S101" s="134"/>
      <c r="W101" s="50"/>
      <c r="X101" s="50"/>
      <c r="Y101" s="50"/>
      <c r="Z101" s="134"/>
      <c r="AA101" s="136"/>
      <c r="AB101" s="50"/>
      <c r="AC101" s="50"/>
    </row>
    <row r="102" spans="1:29" s="51" customFormat="1" ht="15.75">
      <c r="A102" s="132"/>
      <c r="G102" s="132"/>
      <c r="H102" s="193"/>
      <c r="I102" s="132"/>
      <c r="K102" s="142"/>
      <c r="S102" s="134"/>
      <c r="W102" s="50"/>
      <c r="X102" s="50"/>
      <c r="Y102" s="50"/>
      <c r="Z102" s="134"/>
      <c r="AA102" s="136"/>
      <c r="AB102" s="50"/>
      <c r="AC102" s="50"/>
    </row>
    <row r="103" spans="1:29" s="51" customFormat="1" ht="15.75">
      <c r="A103" s="132"/>
      <c r="G103" s="132"/>
      <c r="H103" s="193"/>
      <c r="I103" s="132"/>
      <c r="K103" s="142"/>
      <c r="S103" s="134"/>
      <c r="W103" s="50"/>
      <c r="X103" s="50"/>
      <c r="Y103" s="50"/>
      <c r="Z103" s="134"/>
      <c r="AA103" s="136"/>
      <c r="AB103" s="50"/>
      <c r="AC103" s="50"/>
    </row>
    <row r="104" spans="1:29" s="51" customFormat="1" ht="15.75">
      <c r="A104" s="132"/>
      <c r="G104" s="132"/>
      <c r="H104" s="193"/>
      <c r="I104" s="132"/>
      <c r="K104" s="142"/>
      <c r="S104" s="134"/>
      <c r="W104" s="50"/>
      <c r="X104" s="50"/>
      <c r="Y104" s="50"/>
      <c r="Z104" s="134"/>
      <c r="AA104" s="136"/>
      <c r="AB104" s="50"/>
      <c r="AC104" s="50"/>
    </row>
    <row r="105" spans="1:29" s="51" customFormat="1" ht="15.75">
      <c r="A105" s="132"/>
      <c r="G105" s="132"/>
      <c r="H105" s="193"/>
      <c r="I105" s="132"/>
      <c r="K105" s="142"/>
      <c r="S105" s="134"/>
      <c r="W105" s="50"/>
      <c r="X105" s="50"/>
      <c r="Y105" s="50"/>
      <c r="Z105" s="134"/>
      <c r="AA105" s="136"/>
      <c r="AB105" s="50"/>
      <c r="AC105" s="50"/>
    </row>
    <row r="106" spans="1:29" s="51" customFormat="1" ht="15.75">
      <c r="A106" s="132"/>
      <c r="G106" s="132"/>
      <c r="H106" s="193"/>
      <c r="I106" s="132"/>
      <c r="K106" s="142"/>
      <c r="S106" s="134"/>
      <c r="W106" s="50"/>
      <c r="X106" s="50"/>
      <c r="Y106" s="50"/>
      <c r="Z106" s="134"/>
      <c r="AA106" s="136"/>
      <c r="AB106" s="50"/>
      <c r="AC106" s="50"/>
    </row>
    <row r="107" spans="1:29" s="51" customFormat="1" ht="15.75">
      <c r="A107" s="132"/>
      <c r="G107" s="132"/>
      <c r="H107" s="193"/>
      <c r="I107" s="132"/>
      <c r="K107" s="142"/>
      <c r="S107" s="134"/>
      <c r="W107" s="50"/>
      <c r="X107" s="50"/>
      <c r="Y107" s="50"/>
      <c r="Z107" s="134"/>
      <c r="AA107" s="136"/>
      <c r="AB107" s="50"/>
      <c r="AC107" s="50"/>
    </row>
    <row r="108" spans="1:29" s="51" customFormat="1" ht="15.75">
      <c r="A108" s="132"/>
      <c r="G108" s="132"/>
      <c r="H108" s="193"/>
      <c r="I108" s="132"/>
      <c r="K108" s="142"/>
      <c r="S108" s="134"/>
      <c r="W108" s="50"/>
      <c r="X108" s="50"/>
      <c r="Y108" s="50"/>
      <c r="Z108" s="134"/>
      <c r="AA108" s="136"/>
      <c r="AB108" s="50"/>
      <c r="AC108" s="50"/>
    </row>
    <row r="109" spans="1:29" s="51" customFormat="1" ht="15.75">
      <c r="A109" s="132"/>
      <c r="G109" s="132"/>
      <c r="H109" s="193"/>
      <c r="I109" s="132"/>
      <c r="K109" s="142"/>
      <c r="S109" s="134"/>
      <c r="W109" s="50"/>
      <c r="X109" s="50"/>
      <c r="Y109" s="50"/>
      <c r="Z109" s="134"/>
      <c r="AA109" s="136"/>
      <c r="AB109" s="50"/>
      <c r="AC109" s="50"/>
    </row>
    <row r="110" spans="1:29" s="51" customFormat="1" ht="15.75">
      <c r="A110" s="132"/>
      <c r="G110" s="132"/>
      <c r="H110" s="193"/>
      <c r="I110" s="132"/>
      <c r="K110" s="142"/>
      <c r="S110" s="134"/>
      <c r="W110" s="50"/>
      <c r="X110" s="50"/>
      <c r="Y110" s="50"/>
      <c r="Z110" s="134"/>
      <c r="AA110" s="136"/>
      <c r="AB110" s="50"/>
      <c r="AC110" s="50"/>
    </row>
    <row r="111" spans="1:29" s="51" customFormat="1" ht="15.75">
      <c r="A111" s="132"/>
      <c r="G111" s="132"/>
      <c r="H111" s="193"/>
      <c r="I111" s="132"/>
      <c r="K111" s="142"/>
      <c r="S111" s="134"/>
      <c r="W111" s="50"/>
      <c r="X111" s="50"/>
      <c r="Y111" s="50"/>
      <c r="Z111" s="134"/>
      <c r="AA111" s="136"/>
      <c r="AB111" s="50"/>
      <c r="AC111" s="50"/>
    </row>
    <row r="112" spans="1:29" s="51" customFormat="1" ht="15.75">
      <c r="A112" s="132"/>
      <c r="G112" s="132"/>
      <c r="H112" s="193"/>
      <c r="I112" s="132"/>
      <c r="K112" s="142"/>
      <c r="S112" s="134"/>
      <c r="W112" s="50"/>
      <c r="X112" s="50"/>
      <c r="Y112" s="50"/>
      <c r="Z112" s="134"/>
      <c r="AA112" s="136"/>
      <c r="AB112" s="50"/>
      <c r="AC112" s="50"/>
    </row>
    <row r="113" spans="1:29" s="51" customFormat="1" ht="15.75">
      <c r="A113" s="132"/>
      <c r="G113" s="132"/>
      <c r="H113" s="193"/>
      <c r="I113" s="132"/>
      <c r="K113" s="142"/>
      <c r="S113" s="134"/>
      <c r="W113" s="50"/>
      <c r="X113" s="50"/>
      <c r="Y113" s="50"/>
      <c r="Z113" s="134"/>
      <c r="AA113" s="136"/>
      <c r="AB113" s="50"/>
      <c r="AC113" s="50"/>
    </row>
    <row r="114" spans="1:29" s="51" customFormat="1" ht="15.75">
      <c r="A114" s="132"/>
      <c r="G114" s="132"/>
      <c r="H114" s="193"/>
      <c r="I114" s="132"/>
      <c r="K114" s="142"/>
      <c r="S114" s="134"/>
      <c r="W114" s="50"/>
      <c r="X114" s="50"/>
      <c r="Y114" s="50"/>
      <c r="Z114" s="134"/>
      <c r="AA114" s="136"/>
      <c r="AB114" s="50"/>
      <c r="AC114" s="50"/>
    </row>
    <row r="115" spans="1:29" s="51" customFormat="1" ht="15.75">
      <c r="A115" s="132"/>
      <c r="G115" s="132"/>
      <c r="H115" s="193"/>
      <c r="I115" s="132"/>
      <c r="K115" s="142"/>
      <c r="S115" s="134"/>
      <c r="W115" s="50"/>
      <c r="X115" s="50"/>
      <c r="Y115" s="50"/>
      <c r="Z115" s="134"/>
      <c r="AA115" s="136"/>
      <c r="AB115" s="50"/>
      <c r="AC115" s="50"/>
    </row>
    <row r="116" spans="1:29" s="51" customFormat="1" ht="15.75">
      <c r="A116" s="132"/>
      <c r="G116" s="132"/>
      <c r="H116" s="193"/>
      <c r="I116" s="132"/>
      <c r="K116" s="142"/>
      <c r="S116" s="134"/>
      <c r="W116" s="50"/>
      <c r="X116" s="50"/>
      <c r="Y116" s="50"/>
      <c r="Z116" s="134"/>
      <c r="AA116" s="136"/>
      <c r="AB116" s="50"/>
      <c r="AC116" s="50"/>
    </row>
    <row r="117" spans="1:29" s="51" customFormat="1" ht="15.75">
      <c r="A117" s="132"/>
      <c r="G117" s="132"/>
      <c r="H117" s="193"/>
      <c r="I117" s="132"/>
      <c r="K117" s="142"/>
      <c r="S117" s="134"/>
      <c r="W117" s="50"/>
      <c r="X117" s="50"/>
      <c r="Y117" s="50"/>
      <c r="Z117" s="134"/>
      <c r="AA117" s="136"/>
      <c r="AB117" s="50"/>
      <c r="AC117" s="50"/>
    </row>
    <row r="118" spans="1:29" s="51" customFormat="1" ht="15.75">
      <c r="A118" s="132"/>
      <c r="G118" s="132"/>
      <c r="H118" s="193"/>
      <c r="I118" s="132"/>
      <c r="K118" s="142"/>
      <c r="S118" s="134"/>
      <c r="W118" s="50"/>
      <c r="X118" s="50"/>
      <c r="Y118" s="50"/>
      <c r="Z118" s="134"/>
      <c r="AA118" s="136"/>
      <c r="AB118" s="50"/>
      <c r="AC118" s="50"/>
    </row>
    <row r="119" spans="1:29" s="51" customFormat="1" ht="15.75">
      <c r="A119" s="132"/>
      <c r="G119" s="132"/>
      <c r="H119" s="193"/>
      <c r="I119" s="132"/>
      <c r="K119" s="142"/>
      <c r="S119" s="134"/>
      <c r="W119" s="50"/>
      <c r="X119" s="50"/>
      <c r="Y119" s="50"/>
      <c r="Z119" s="134"/>
      <c r="AA119" s="136"/>
      <c r="AB119" s="50"/>
      <c r="AC119" s="50"/>
    </row>
    <row r="120" spans="1:29" s="51" customFormat="1" ht="15.75">
      <c r="A120" s="132"/>
      <c r="G120" s="132"/>
      <c r="H120" s="193"/>
      <c r="I120" s="132"/>
      <c r="K120" s="142"/>
      <c r="S120" s="134"/>
      <c r="W120" s="50"/>
      <c r="X120" s="50"/>
      <c r="Y120" s="50"/>
      <c r="Z120" s="134"/>
      <c r="AA120" s="136"/>
      <c r="AB120" s="50"/>
      <c r="AC120" s="50"/>
    </row>
    <row r="121" spans="1:29" s="51" customFormat="1" ht="15.75">
      <c r="A121" s="132"/>
      <c r="G121" s="132"/>
      <c r="H121" s="193"/>
      <c r="I121" s="132"/>
      <c r="K121" s="142"/>
      <c r="S121" s="134"/>
      <c r="W121" s="50"/>
      <c r="X121" s="50"/>
      <c r="Y121" s="50"/>
      <c r="Z121" s="134"/>
      <c r="AA121" s="136"/>
      <c r="AB121" s="50"/>
      <c r="AC121" s="50"/>
    </row>
    <row r="122" spans="1:29" s="51" customFormat="1" ht="15.75">
      <c r="A122" s="132"/>
      <c r="G122" s="132"/>
      <c r="H122" s="193"/>
      <c r="I122" s="132"/>
      <c r="K122" s="142"/>
      <c r="S122" s="134"/>
      <c r="W122" s="50"/>
      <c r="X122" s="50"/>
      <c r="Y122" s="50"/>
      <c r="Z122" s="134"/>
      <c r="AA122" s="136"/>
      <c r="AB122" s="50"/>
      <c r="AC122" s="50"/>
    </row>
    <row r="123" spans="1:29" s="51" customFormat="1" ht="15.75">
      <c r="A123" s="132"/>
      <c r="G123" s="132"/>
      <c r="H123" s="193"/>
      <c r="I123" s="132"/>
      <c r="K123" s="142"/>
      <c r="S123" s="134"/>
      <c r="W123" s="50"/>
      <c r="X123" s="50"/>
      <c r="Y123" s="50"/>
      <c r="Z123" s="134"/>
      <c r="AA123" s="136"/>
      <c r="AB123" s="50"/>
      <c r="AC123" s="50"/>
    </row>
    <row r="124" spans="1:29" s="51" customFormat="1" ht="15.75">
      <c r="A124" s="132"/>
      <c r="G124" s="132"/>
      <c r="H124" s="193"/>
      <c r="I124" s="132"/>
      <c r="K124" s="142"/>
      <c r="S124" s="134"/>
      <c r="W124" s="50"/>
      <c r="X124" s="50"/>
      <c r="Y124" s="50"/>
      <c r="Z124" s="134"/>
      <c r="AA124" s="136"/>
      <c r="AB124" s="50"/>
      <c r="AC124" s="50"/>
    </row>
    <row r="125" spans="1:29" s="51" customFormat="1" ht="15.75">
      <c r="A125" s="132"/>
      <c r="G125" s="132"/>
      <c r="H125" s="193"/>
      <c r="I125" s="132"/>
      <c r="K125" s="142"/>
      <c r="S125" s="134"/>
      <c r="W125" s="50"/>
      <c r="X125" s="50"/>
      <c r="Y125" s="50"/>
      <c r="Z125" s="134"/>
      <c r="AA125" s="136"/>
      <c r="AB125" s="50"/>
      <c r="AC125" s="50"/>
    </row>
    <row r="126" spans="1:29" s="51" customFormat="1" ht="15.75">
      <c r="A126" s="132"/>
      <c r="G126" s="132"/>
      <c r="H126" s="193"/>
      <c r="I126" s="132"/>
      <c r="K126" s="142"/>
      <c r="S126" s="134"/>
      <c r="W126" s="50"/>
      <c r="X126" s="50"/>
      <c r="Y126" s="50"/>
      <c r="Z126" s="134"/>
      <c r="AA126" s="136"/>
      <c r="AB126" s="50"/>
      <c r="AC126" s="50"/>
    </row>
    <row r="127" spans="1:29" s="51" customFormat="1" ht="15.75">
      <c r="A127" s="132"/>
      <c r="G127" s="132"/>
      <c r="H127" s="193"/>
      <c r="I127" s="132"/>
      <c r="K127" s="142"/>
      <c r="S127" s="134"/>
      <c r="W127" s="50"/>
      <c r="X127" s="50"/>
      <c r="Y127" s="50"/>
      <c r="Z127" s="134"/>
      <c r="AA127" s="136"/>
      <c r="AB127" s="50"/>
      <c r="AC127" s="50"/>
    </row>
    <row r="128" spans="1:29" s="51" customFormat="1" ht="15.75">
      <c r="A128" s="132"/>
      <c r="G128" s="132"/>
      <c r="H128" s="193"/>
      <c r="I128" s="132"/>
      <c r="K128" s="142"/>
      <c r="S128" s="134"/>
      <c r="W128" s="50"/>
      <c r="X128" s="50"/>
      <c r="Y128" s="50"/>
      <c r="Z128" s="134"/>
      <c r="AA128" s="136"/>
      <c r="AB128" s="50"/>
      <c r="AC128" s="50"/>
    </row>
    <row r="129" spans="1:29" s="51" customFormat="1" ht="15.75">
      <c r="A129" s="132"/>
      <c r="G129" s="132"/>
      <c r="H129" s="193"/>
      <c r="I129" s="132"/>
      <c r="K129" s="142"/>
      <c r="S129" s="134"/>
      <c r="W129" s="50"/>
      <c r="X129" s="50"/>
      <c r="Y129" s="50"/>
      <c r="Z129" s="134"/>
      <c r="AA129" s="136"/>
      <c r="AB129" s="50"/>
      <c r="AC129" s="50"/>
    </row>
    <row r="130" spans="1:29" s="51" customFormat="1" ht="15.75">
      <c r="A130" s="132"/>
      <c r="G130" s="132"/>
      <c r="H130" s="193"/>
      <c r="I130" s="132"/>
      <c r="K130" s="142"/>
      <c r="S130" s="134"/>
      <c r="W130" s="50"/>
      <c r="X130" s="50"/>
      <c r="Y130" s="50"/>
      <c r="Z130" s="134"/>
      <c r="AA130" s="136"/>
      <c r="AB130" s="50"/>
      <c r="AC130" s="50"/>
    </row>
    <row r="131" spans="1:29" s="51" customFormat="1" ht="15.75">
      <c r="A131" s="132"/>
      <c r="G131" s="132"/>
      <c r="H131" s="193"/>
      <c r="I131" s="132"/>
      <c r="K131" s="142"/>
      <c r="S131" s="134"/>
      <c r="W131" s="50"/>
      <c r="X131" s="50"/>
      <c r="Y131" s="50"/>
      <c r="Z131" s="134"/>
      <c r="AA131" s="136"/>
      <c r="AB131" s="50"/>
      <c r="AC131" s="50"/>
    </row>
    <row r="132" spans="1:29" s="51" customFormat="1" ht="15.75">
      <c r="A132" s="132"/>
      <c r="G132" s="132"/>
      <c r="H132" s="193"/>
      <c r="I132" s="132"/>
      <c r="K132" s="142"/>
      <c r="S132" s="134"/>
      <c r="W132" s="50"/>
      <c r="X132" s="50"/>
      <c r="Y132" s="50"/>
      <c r="Z132" s="134"/>
      <c r="AA132" s="136"/>
      <c r="AB132" s="50"/>
      <c r="AC132" s="50"/>
    </row>
    <row r="133" spans="1:29" s="51" customFormat="1" ht="15.75">
      <c r="A133" s="132"/>
      <c r="G133" s="132"/>
      <c r="H133" s="193"/>
      <c r="I133" s="132"/>
      <c r="K133" s="142"/>
      <c r="S133" s="134"/>
      <c r="W133" s="50"/>
      <c r="X133" s="50"/>
      <c r="Y133" s="50"/>
      <c r="Z133" s="134"/>
      <c r="AA133" s="136"/>
      <c r="AB133" s="50"/>
      <c r="AC133" s="50"/>
    </row>
    <row r="134" spans="1:29" s="51" customFormat="1" ht="15.75">
      <c r="A134" s="132"/>
      <c r="G134" s="132"/>
      <c r="H134" s="193"/>
      <c r="I134" s="132"/>
      <c r="K134" s="142"/>
      <c r="S134" s="134"/>
      <c r="W134" s="50"/>
      <c r="X134" s="50"/>
      <c r="Y134" s="50"/>
      <c r="Z134" s="134"/>
      <c r="AA134" s="136"/>
      <c r="AB134" s="50"/>
      <c r="AC134" s="50"/>
    </row>
    <row r="135" spans="1:29" s="51" customFormat="1" ht="15.75">
      <c r="A135" s="132"/>
      <c r="G135" s="132"/>
      <c r="H135" s="193"/>
      <c r="I135" s="132"/>
      <c r="K135" s="142"/>
      <c r="S135" s="134"/>
      <c r="W135" s="50"/>
      <c r="X135" s="50"/>
      <c r="Y135" s="50"/>
      <c r="Z135" s="134"/>
      <c r="AA135" s="136"/>
      <c r="AB135" s="50"/>
      <c r="AC135" s="50"/>
    </row>
    <row r="136" spans="1:29" s="51" customFormat="1" ht="15.75">
      <c r="A136" s="132"/>
      <c r="G136" s="132"/>
      <c r="H136" s="193"/>
      <c r="I136" s="132"/>
      <c r="K136" s="142"/>
      <c r="S136" s="134"/>
      <c r="W136" s="50"/>
      <c r="X136" s="50"/>
      <c r="Y136" s="50"/>
      <c r="Z136" s="134"/>
      <c r="AA136" s="136"/>
      <c r="AB136" s="50"/>
      <c r="AC136" s="50"/>
    </row>
    <row r="137" spans="1:29" s="51" customFormat="1" ht="15.75">
      <c r="A137" s="132"/>
      <c r="G137" s="132"/>
      <c r="H137" s="193"/>
      <c r="I137" s="132"/>
      <c r="K137" s="142"/>
      <c r="S137" s="134"/>
      <c r="W137" s="50"/>
      <c r="X137" s="50"/>
      <c r="Y137" s="50"/>
      <c r="Z137" s="134"/>
      <c r="AA137" s="136"/>
      <c r="AB137" s="50"/>
      <c r="AC137" s="50"/>
    </row>
    <row r="138" spans="1:29" s="51" customFormat="1" ht="15.75">
      <c r="A138" s="132"/>
      <c r="G138" s="132"/>
      <c r="H138" s="193"/>
      <c r="I138" s="132"/>
      <c r="K138" s="142"/>
      <c r="S138" s="134"/>
      <c r="W138" s="50"/>
      <c r="X138" s="50"/>
      <c r="Y138" s="50"/>
      <c r="Z138" s="134"/>
      <c r="AA138" s="136"/>
      <c r="AB138" s="50"/>
      <c r="AC138" s="50"/>
    </row>
    <row r="139" spans="1:29" s="51" customFormat="1" ht="15.75">
      <c r="A139" s="132"/>
      <c r="G139" s="132"/>
      <c r="H139" s="193"/>
      <c r="I139" s="132"/>
      <c r="K139" s="142"/>
      <c r="S139" s="134"/>
      <c r="W139" s="50"/>
      <c r="X139" s="50"/>
      <c r="Y139" s="50"/>
      <c r="Z139" s="134"/>
      <c r="AA139" s="136"/>
      <c r="AB139" s="50"/>
      <c r="AC139" s="50"/>
    </row>
    <row r="140" spans="1:29" s="51" customFormat="1" ht="15.75">
      <c r="A140" s="132"/>
      <c r="G140" s="132"/>
      <c r="H140" s="193"/>
      <c r="I140" s="132"/>
      <c r="K140" s="142"/>
      <c r="S140" s="134"/>
      <c r="W140" s="50"/>
      <c r="X140" s="50"/>
      <c r="Y140" s="50"/>
      <c r="Z140" s="134"/>
      <c r="AA140" s="136"/>
      <c r="AB140" s="50"/>
      <c r="AC140" s="50"/>
    </row>
    <row r="141" spans="1:29" s="51" customFormat="1" ht="15.75">
      <c r="A141" s="132"/>
      <c r="G141" s="132"/>
      <c r="H141" s="193"/>
      <c r="I141" s="132"/>
      <c r="K141" s="142"/>
      <c r="S141" s="134"/>
      <c r="W141" s="50"/>
      <c r="X141" s="50"/>
      <c r="Y141" s="50"/>
      <c r="Z141" s="134"/>
      <c r="AA141" s="136"/>
      <c r="AB141" s="50"/>
      <c r="AC141" s="50"/>
    </row>
    <row r="142" spans="1:29" s="51" customFormat="1" ht="15.75">
      <c r="A142" s="132"/>
      <c r="G142" s="132"/>
      <c r="H142" s="193"/>
      <c r="I142" s="132"/>
      <c r="K142" s="142"/>
      <c r="S142" s="134"/>
      <c r="W142" s="50"/>
      <c r="X142" s="50"/>
      <c r="Y142" s="50"/>
      <c r="Z142" s="134"/>
      <c r="AA142" s="136"/>
      <c r="AB142" s="50"/>
      <c r="AC142" s="50"/>
    </row>
    <row r="143" spans="1:29" s="51" customFormat="1" ht="15.75">
      <c r="A143" s="132"/>
      <c r="G143" s="132"/>
      <c r="H143" s="193"/>
      <c r="I143" s="132"/>
      <c r="K143" s="142"/>
      <c r="S143" s="134"/>
      <c r="W143" s="50"/>
      <c r="X143" s="50"/>
      <c r="Y143" s="50"/>
      <c r="Z143" s="134"/>
      <c r="AA143" s="136"/>
      <c r="AB143" s="50"/>
      <c r="AC143" s="50"/>
    </row>
    <row r="144" spans="1:29" s="51" customFormat="1" ht="15.75">
      <c r="A144" s="132"/>
      <c r="G144" s="132"/>
      <c r="H144" s="193"/>
      <c r="I144" s="132"/>
      <c r="K144" s="142"/>
      <c r="S144" s="134"/>
      <c r="W144" s="50"/>
      <c r="X144" s="50"/>
      <c r="Y144" s="50"/>
      <c r="Z144" s="134"/>
      <c r="AA144" s="136"/>
      <c r="AB144" s="50"/>
      <c r="AC144" s="50"/>
    </row>
    <row r="145" spans="1:29" s="51" customFormat="1" ht="15.75">
      <c r="A145" s="132"/>
      <c r="G145" s="132"/>
      <c r="H145" s="193"/>
      <c r="I145" s="132"/>
      <c r="K145" s="142"/>
      <c r="S145" s="134"/>
      <c r="W145" s="50"/>
      <c r="X145" s="50"/>
      <c r="Y145" s="50"/>
      <c r="Z145" s="134"/>
      <c r="AA145" s="136"/>
      <c r="AB145" s="50"/>
      <c r="AC145" s="50"/>
    </row>
    <row r="146" spans="1:29" s="51" customFormat="1" ht="15.75">
      <c r="A146" s="132"/>
      <c r="G146" s="132"/>
      <c r="H146" s="193"/>
      <c r="I146" s="132"/>
      <c r="K146" s="142"/>
      <c r="S146" s="134"/>
      <c r="W146" s="50"/>
      <c r="X146" s="50"/>
      <c r="Y146" s="50"/>
      <c r="Z146" s="134"/>
      <c r="AA146" s="136"/>
      <c r="AB146" s="50"/>
      <c r="AC146" s="50"/>
    </row>
    <row r="147" spans="1:29" s="51" customFormat="1" ht="15.75">
      <c r="A147" s="132"/>
      <c r="G147" s="132"/>
      <c r="H147" s="193"/>
      <c r="I147" s="132"/>
      <c r="K147" s="142"/>
      <c r="S147" s="134"/>
      <c r="W147" s="50"/>
      <c r="X147" s="50"/>
      <c r="Y147" s="50"/>
      <c r="Z147" s="134"/>
      <c r="AA147" s="136"/>
      <c r="AB147" s="50"/>
      <c r="AC147" s="50"/>
    </row>
    <row r="148" spans="1:29" s="51" customFormat="1" ht="15.75">
      <c r="A148" s="132"/>
      <c r="G148" s="132"/>
      <c r="H148" s="193"/>
      <c r="I148" s="132"/>
      <c r="K148" s="142"/>
      <c r="S148" s="134"/>
      <c r="W148" s="50"/>
      <c r="X148" s="50"/>
      <c r="Y148" s="50"/>
      <c r="Z148" s="134"/>
      <c r="AA148" s="136"/>
      <c r="AB148" s="50"/>
      <c r="AC148" s="50"/>
    </row>
    <row r="149" spans="1:29" s="51" customFormat="1" ht="15.75">
      <c r="A149" s="132"/>
      <c r="G149" s="132"/>
      <c r="H149" s="193"/>
      <c r="I149" s="132"/>
      <c r="K149" s="142"/>
      <c r="S149" s="134"/>
      <c r="W149" s="50"/>
      <c r="X149" s="50"/>
      <c r="Y149" s="50"/>
      <c r="Z149" s="134"/>
      <c r="AA149" s="136"/>
      <c r="AB149" s="50"/>
      <c r="AC149" s="50"/>
    </row>
    <row r="150" spans="1:29" s="51" customFormat="1" ht="15.75">
      <c r="A150" s="132"/>
      <c r="G150" s="132"/>
      <c r="H150" s="193"/>
      <c r="I150" s="132"/>
      <c r="K150" s="142"/>
      <c r="S150" s="134"/>
      <c r="W150" s="50"/>
      <c r="X150" s="50"/>
      <c r="Y150" s="50"/>
      <c r="Z150" s="134"/>
      <c r="AA150" s="136"/>
      <c r="AB150" s="50"/>
      <c r="AC150" s="50"/>
    </row>
    <row r="151" spans="1:29" s="51" customFormat="1" ht="15.75">
      <c r="A151" s="132"/>
      <c r="G151" s="132"/>
      <c r="H151" s="193"/>
      <c r="I151" s="132"/>
      <c r="K151" s="142"/>
      <c r="S151" s="134"/>
      <c r="W151" s="50"/>
      <c r="X151" s="50"/>
      <c r="Y151" s="50"/>
      <c r="Z151" s="134"/>
      <c r="AA151" s="136"/>
      <c r="AB151" s="50"/>
      <c r="AC151" s="50"/>
    </row>
    <row r="152" spans="1:29" s="51" customFormat="1" ht="15.75">
      <c r="A152" s="132"/>
      <c r="G152" s="132"/>
      <c r="H152" s="193"/>
      <c r="I152" s="132"/>
      <c r="K152" s="142"/>
      <c r="S152" s="134"/>
      <c r="W152" s="50"/>
      <c r="X152" s="50"/>
      <c r="Y152" s="50"/>
      <c r="Z152" s="134"/>
      <c r="AA152" s="136"/>
      <c r="AB152" s="50"/>
      <c r="AC152" s="50"/>
    </row>
    <row r="153" spans="1:29" s="51" customFormat="1" ht="15.75">
      <c r="A153" s="132"/>
      <c r="G153" s="132"/>
      <c r="H153" s="193"/>
      <c r="I153" s="132"/>
      <c r="K153" s="142"/>
      <c r="S153" s="134"/>
      <c r="W153" s="50"/>
      <c r="X153" s="50"/>
      <c r="Y153" s="50"/>
      <c r="Z153" s="134"/>
      <c r="AA153" s="136"/>
      <c r="AB153" s="50"/>
      <c r="AC153" s="50"/>
    </row>
    <row r="154" spans="1:29" s="51" customFormat="1" ht="15.75">
      <c r="A154" s="132"/>
      <c r="G154" s="132"/>
      <c r="H154" s="193"/>
      <c r="I154" s="132"/>
      <c r="K154" s="142"/>
      <c r="S154" s="134"/>
      <c r="W154" s="50"/>
      <c r="X154" s="50"/>
      <c r="Y154" s="50"/>
      <c r="Z154" s="134"/>
      <c r="AA154" s="136"/>
      <c r="AB154" s="50"/>
      <c r="AC154" s="50"/>
    </row>
    <row r="155" spans="1:29" s="51" customFormat="1" ht="15.75">
      <c r="A155" s="132"/>
      <c r="G155" s="132"/>
      <c r="H155" s="193"/>
      <c r="I155" s="132"/>
      <c r="K155" s="142"/>
      <c r="S155" s="134"/>
      <c r="W155" s="50"/>
      <c r="X155" s="50"/>
      <c r="Y155" s="50"/>
      <c r="Z155" s="134"/>
      <c r="AA155" s="136"/>
      <c r="AB155" s="50"/>
      <c r="AC155" s="50"/>
    </row>
    <row r="156" spans="1:29" s="51" customFormat="1" ht="15.75">
      <c r="A156" s="132"/>
      <c r="G156" s="132"/>
      <c r="H156" s="193"/>
      <c r="I156" s="132"/>
      <c r="K156" s="142"/>
      <c r="S156" s="134"/>
      <c r="W156" s="50"/>
      <c r="X156" s="50"/>
      <c r="Y156" s="50"/>
      <c r="Z156" s="134"/>
      <c r="AA156" s="136"/>
      <c r="AB156" s="50"/>
      <c r="AC156" s="50"/>
    </row>
    <row r="157" spans="1:29" s="51" customFormat="1" ht="15.75">
      <c r="A157" s="132"/>
      <c r="G157" s="132"/>
      <c r="H157" s="193"/>
      <c r="I157" s="132"/>
      <c r="K157" s="142"/>
      <c r="S157" s="134"/>
      <c r="W157" s="50"/>
      <c r="X157" s="50"/>
      <c r="Y157" s="50"/>
      <c r="Z157" s="134"/>
      <c r="AA157" s="136"/>
      <c r="AB157" s="50"/>
      <c r="AC157" s="50"/>
    </row>
    <row r="158" spans="1:29" s="51" customFormat="1" ht="15.75">
      <c r="A158" s="132"/>
      <c r="G158" s="132"/>
      <c r="H158" s="193"/>
      <c r="I158" s="132"/>
      <c r="K158" s="142"/>
      <c r="S158" s="134"/>
      <c r="W158" s="50"/>
      <c r="X158" s="50"/>
      <c r="Y158" s="50"/>
      <c r="Z158" s="134"/>
      <c r="AA158" s="136"/>
      <c r="AB158" s="50"/>
      <c r="AC158" s="50"/>
    </row>
    <row r="159" spans="1:29" s="51" customFormat="1" ht="15.75">
      <c r="A159" s="132"/>
      <c r="G159" s="132"/>
      <c r="H159" s="193"/>
      <c r="I159" s="132"/>
      <c r="K159" s="142"/>
      <c r="S159" s="134"/>
      <c r="W159" s="50"/>
      <c r="X159" s="50"/>
      <c r="Y159" s="50"/>
      <c r="Z159" s="134"/>
      <c r="AA159" s="136"/>
      <c r="AB159" s="50"/>
      <c r="AC159" s="50"/>
    </row>
    <row r="160" spans="1:29" s="51" customFormat="1" ht="15.75">
      <c r="A160" s="132"/>
      <c r="G160" s="132"/>
      <c r="H160" s="193"/>
      <c r="I160" s="132"/>
      <c r="K160" s="142"/>
      <c r="S160" s="134"/>
      <c r="W160" s="50"/>
      <c r="X160" s="50"/>
      <c r="Y160" s="50"/>
      <c r="Z160" s="134"/>
      <c r="AA160" s="136"/>
      <c r="AB160" s="50"/>
      <c r="AC160" s="50"/>
    </row>
    <row r="161" spans="1:29" s="51" customFormat="1" ht="15.75">
      <c r="A161" s="132"/>
      <c r="G161" s="132"/>
      <c r="H161" s="193"/>
      <c r="I161" s="132"/>
      <c r="K161" s="142"/>
      <c r="S161" s="134"/>
      <c r="W161" s="50"/>
      <c r="X161" s="50"/>
      <c r="Y161" s="50"/>
      <c r="Z161" s="134"/>
      <c r="AA161" s="136"/>
      <c r="AB161" s="50"/>
      <c r="AC161" s="50"/>
    </row>
    <row r="162" spans="1:29" s="51" customFormat="1" ht="15.75">
      <c r="A162" s="132"/>
      <c r="G162" s="132"/>
      <c r="H162" s="193"/>
      <c r="I162" s="132"/>
      <c r="K162" s="142"/>
      <c r="S162" s="134"/>
      <c r="W162" s="50"/>
      <c r="X162" s="50"/>
      <c r="Y162" s="50"/>
      <c r="Z162" s="134"/>
      <c r="AA162" s="136"/>
      <c r="AB162" s="50"/>
      <c r="AC162" s="50"/>
    </row>
    <row r="163" spans="1:29" s="51" customFormat="1" ht="15.75">
      <c r="A163" s="132"/>
      <c r="G163" s="132"/>
      <c r="H163" s="193"/>
      <c r="I163" s="132"/>
      <c r="K163" s="142"/>
      <c r="S163" s="134"/>
      <c r="W163" s="50"/>
      <c r="X163" s="50"/>
      <c r="Y163" s="50"/>
      <c r="Z163" s="134"/>
      <c r="AA163" s="136"/>
      <c r="AB163" s="50"/>
      <c r="AC163" s="50"/>
    </row>
    <row r="164" spans="1:29" s="51" customFormat="1" ht="15.75">
      <c r="A164" s="132"/>
      <c r="G164" s="132"/>
      <c r="H164" s="193"/>
      <c r="I164" s="132"/>
      <c r="K164" s="142"/>
      <c r="S164" s="134"/>
      <c r="W164" s="50"/>
      <c r="X164" s="50"/>
      <c r="Y164" s="50"/>
      <c r="Z164" s="134"/>
      <c r="AA164" s="136"/>
      <c r="AB164" s="50"/>
      <c r="AC164" s="50"/>
    </row>
    <row r="165" spans="1:29" s="51" customFormat="1" ht="15.75">
      <c r="A165" s="132"/>
      <c r="G165" s="132"/>
      <c r="H165" s="193"/>
      <c r="I165" s="132"/>
      <c r="K165" s="142"/>
      <c r="S165" s="134"/>
      <c r="W165" s="50"/>
      <c r="X165" s="50"/>
      <c r="Y165" s="50"/>
      <c r="Z165" s="134"/>
      <c r="AA165" s="136"/>
      <c r="AB165" s="50"/>
      <c r="AC165" s="50"/>
    </row>
    <row r="166" spans="1:29" s="51" customFormat="1" ht="15.75">
      <c r="A166" s="132"/>
      <c r="G166" s="132"/>
      <c r="H166" s="193"/>
      <c r="I166" s="132"/>
      <c r="K166" s="142"/>
      <c r="S166" s="134"/>
      <c r="W166" s="50"/>
      <c r="X166" s="50"/>
      <c r="Y166" s="50"/>
      <c r="Z166" s="134"/>
      <c r="AA166" s="136"/>
      <c r="AB166" s="50"/>
      <c r="AC166" s="50"/>
    </row>
    <row r="167" spans="1:29" s="51" customFormat="1" ht="15.75">
      <c r="A167" s="132"/>
      <c r="G167" s="132"/>
      <c r="H167" s="193"/>
      <c r="I167" s="132"/>
      <c r="K167" s="142"/>
      <c r="S167" s="134"/>
      <c r="W167" s="50"/>
      <c r="X167" s="50"/>
      <c r="Y167" s="50"/>
      <c r="Z167" s="134"/>
      <c r="AA167" s="136"/>
      <c r="AB167" s="50"/>
      <c r="AC167" s="50"/>
    </row>
    <row r="168" spans="1:29" s="51" customFormat="1" ht="15.75">
      <c r="A168" s="132"/>
      <c r="G168" s="132"/>
      <c r="H168" s="193"/>
      <c r="I168" s="132"/>
      <c r="K168" s="142"/>
      <c r="S168" s="134"/>
      <c r="W168" s="50"/>
      <c r="X168" s="50"/>
      <c r="Y168" s="50"/>
      <c r="Z168" s="134"/>
      <c r="AA168" s="136"/>
      <c r="AB168" s="50"/>
      <c r="AC168" s="50"/>
    </row>
    <row r="169" spans="1:29" s="51" customFormat="1" ht="15.75">
      <c r="A169" s="132"/>
      <c r="G169" s="132"/>
      <c r="H169" s="193"/>
      <c r="I169" s="132"/>
      <c r="K169" s="142"/>
      <c r="S169" s="134"/>
      <c r="W169" s="50"/>
      <c r="X169" s="50"/>
      <c r="Y169" s="50"/>
      <c r="Z169" s="134"/>
      <c r="AA169" s="136"/>
      <c r="AB169" s="50"/>
      <c r="AC169" s="50"/>
    </row>
    <row r="170" spans="1:29" s="51" customFormat="1" ht="15.75">
      <c r="A170" s="132"/>
      <c r="G170" s="132"/>
      <c r="H170" s="193"/>
      <c r="I170" s="132"/>
      <c r="K170" s="142"/>
      <c r="S170" s="134"/>
      <c r="W170" s="50"/>
      <c r="X170" s="50"/>
      <c r="Y170" s="50"/>
      <c r="Z170" s="134"/>
      <c r="AA170" s="136"/>
      <c r="AB170" s="50"/>
      <c r="AC170" s="50"/>
    </row>
  </sheetData>
  <sheetProtection selectLockedCells="1" selectUnlockedCells="1"/>
  <mergeCells count="12"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AX65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.7109375" style="2" customWidth="1"/>
    <col min="2" max="2" width="55.57421875" style="2" customWidth="1"/>
    <col min="3" max="3" width="23.140625" style="2" customWidth="1"/>
    <col min="4" max="4" width="10.421875" style="2" customWidth="1"/>
    <col min="5" max="5" width="9.28125" style="2" customWidth="1"/>
    <col min="6" max="6" width="12.8515625" style="2" customWidth="1"/>
    <col min="7" max="7" width="10.00390625" style="2" customWidth="1"/>
    <col min="8" max="8" width="12.8515625" style="2" customWidth="1"/>
    <col min="9" max="9" width="14.00390625" style="2" customWidth="1"/>
    <col min="10" max="10" width="14.140625" style="2" customWidth="1"/>
    <col min="11" max="11" width="14.28125" style="2" customWidth="1"/>
    <col min="12" max="12" width="13.57421875" style="2" customWidth="1"/>
    <col min="13" max="16384" width="9.140625" style="2" customWidth="1"/>
  </cols>
  <sheetData>
    <row r="1" ht="15.75" customHeight="1"/>
    <row r="2" spans="1:11" ht="18">
      <c r="A2" s="220"/>
      <c r="B2" s="298" t="s">
        <v>233</v>
      </c>
      <c r="C2" s="220"/>
      <c r="D2" s="220"/>
      <c r="K2" s="5" t="s">
        <v>438</v>
      </c>
    </row>
    <row r="3" spans="1:11" ht="15.75">
      <c r="A3" s="220"/>
      <c r="B3" s="220"/>
      <c r="C3" s="220"/>
      <c r="D3" s="220"/>
      <c r="F3" s="115" t="s">
        <v>560</v>
      </c>
      <c r="K3" s="5" t="s">
        <v>440</v>
      </c>
    </row>
    <row r="4" spans="1:11" ht="15.75">
      <c r="A4" s="220"/>
      <c r="B4" s="221" t="s">
        <v>561</v>
      </c>
      <c r="C4" s="220"/>
      <c r="D4" s="220"/>
      <c r="K4" s="12" t="s">
        <v>441</v>
      </c>
    </row>
    <row r="5" spans="1:12" ht="13.5" customHeight="1">
      <c r="A5" s="874"/>
      <c r="B5" s="875"/>
      <c r="C5" s="876"/>
      <c r="D5" s="875"/>
      <c r="E5" s="877" t="s">
        <v>562</v>
      </c>
      <c r="F5" s="877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</row>
    <row r="6" spans="1:12" ht="13.5" customHeight="1">
      <c r="A6" s="881" t="s">
        <v>442</v>
      </c>
      <c r="B6" s="882" t="s">
        <v>443</v>
      </c>
      <c r="C6" s="425" t="s">
        <v>514</v>
      </c>
      <c r="D6" s="882" t="s">
        <v>515</v>
      </c>
      <c r="E6" s="883" t="s">
        <v>568</v>
      </c>
      <c r="F6" s="883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</row>
    <row r="7" spans="1:12" ht="13.5" customHeight="1" thickBot="1">
      <c r="A7" s="881"/>
      <c r="B7" s="888"/>
      <c r="C7" s="889"/>
      <c r="D7" s="888"/>
      <c r="E7" s="890" t="s">
        <v>574</v>
      </c>
      <c r="F7" s="890" t="s">
        <v>574</v>
      </c>
      <c r="G7" s="891"/>
      <c r="H7" s="891" t="s">
        <v>575</v>
      </c>
      <c r="I7" s="892"/>
      <c r="J7" s="893"/>
      <c r="K7" s="891" t="s">
        <v>576</v>
      </c>
      <c r="L7" s="891" t="s">
        <v>575</v>
      </c>
    </row>
    <row r="8" spans="1:12" ht="48" customHeight="1">
      <c r="A8" s="1158" t="s">
        <v>454</v>
      </c>
      <c r="B8" s="957" t="s">
        <v>577</v>
      </c>
      <c r="C8" s="75" t="s">
        <v>578</v>
      </c>
      <c r="D8" s="15">
        <v>6</v>
      </c>
      <c r="E8" s="222"/>
      <c r="F8" s="223"/>
      <c r="G8" s="224"/>
      <c r="H8" s="225"/>
      <c r="I8" s="226"/>
      <c r="J8" s="227"/>
      <c r="K8" s="228"/>
      <c r="L8" s="229"/>
    </row>
    <row r="9" spans="1:12" ht="107.25" customHeight="1">
      <c r="A9" s="1159" t="s">
        <v>458</v>
      </c>
      <c r="B9" s="956" t="s">
        <v>97</v>
      </c>
      <c r="C9" s="66" t="s">
        <v>579</v>
      </c>
      <c r="D9" s="26">
        <v>6</v>
      </c>
      <c r="E9" s="230"/>
      <c r="F9" s="231"/>
      <c r="G9" s="232"/>
      <c r="H9" s="233"/>
      <c r="I9" s="234"/>
      <c r="J9" s="235"/>
      <c r="K9" s="236"/>
      <c r="L9" s="237"/>
    </row>
    <row r="10" spans="1:12" ht="37.5" customHeight="1">
      <c r="A10" s="1159" t="s">
        <v>461</v>
      </c>
      <c r="B10" s="956" t="s">
        <v>580</v>
      </c>
      <c r="C10" s="66" t="s">
        <v>478</v>
      </c>
      <c r="D10" s="26">
        <v>4</v>
      </c>
      <c r="E10" s="230"/>
      <c r="F10" s="231"/>
      <c r="G10" s="232"/>
      <c r="H10" s="233"/>
      <c r="I10" s="234"/>
      <c r="J10" s="235"/>
      <c r="K10" s="238"/>
      <c r="L10" s="237"/>
    </row>
    <row r="11" spans="1:12" ht="37.5" customHeight="1">
      <c r="A11" s="1159" t="s">
        <v>465</v>
      </c>
      <c r="B11" s="956" t="s">
        <v>581</v>
      </c>
      <c r="C11" s="66" t="s">
        <v>478</v>
      </c>
      <c r="D11" s="26">
        <v>2</v>
      </c>
      <c r="E11" s="230"/>
      <c r="F11" s="231"/>
      <c r="G11" s="232"/>
      <c r="H11" s="233"/>
      <c r="I11" s="234"/>
      <c r="J11" s="235"/>
      <c r="K11" s="238"/>
      <c r="L11" s="237"/>
    </row>
    <row r="12" spans="1:12" ht="37.5" customHeight="1">
      <c r="A12" s="1159" t="s">
        <v>467</v>
      </c>
      <c r="B12" s="956" t="s">
        <v>582</v>
      </c>
      <c r="C12" s="66" t="s">
        <v>478</v>
      </c>
      <c r="D12" s="26">
        <v>2</v>
      </c>
      <c r="E12" s="230"/>
      <c r="F12" s="231"/>
      <c r="G12" s="232"/>
      <c r="H12" s="233"/>
      <c r="I12" s="234"/>
      <c r="J12" s="235"/>
      <c r="K12" s="238"/>
      <c r="L12" s="237"/>
    </row>
    <row r="13" spans="1:12" ht="33.75" customHeight="1">
      <c r="A13" s="1159" t="s">
        <v>469</v>
      </c>
      <c r="B13" s="956" t="s">
        <v>583</v>
      </c>
      <c r="C13" s="66" t="s">
        <v>478</v>
      </c>
      <c r="D13" s="26">
        <v>1</v>
      </c>
      <c r="E13" s="230"/>
      <c r="F13" s="231"/>
      <c r="G13" s="232"/>
      <c r="H13" s="233"/>
      <c r="I13" s="234"/>
      <c r="J13" s="235"/>
      <c r="K13" s="238"/>
      <c r="L13" s="237"/>
    </row>
    <row r="14" spans="1:12" ht="33.75" customHeight="1">
      <c r="A14" s="1159" t="s">
        <v>472</v>
      </c>
      <c r="B14" s="958" t="s">
        <v>584</v>
      </c>
      <c r="C14" s="240" t="s">
        <v>478</v>
      </c>
      <c r="D14" s="241">
        <v>1</v>
      </c>
      <c r="E14" s="230"/>
      <c r="F14" s="231"/>
      <c r="G14" s="232"/>
      <c r="H14" s="233"/>
      <c r="I14" s="234"/>
      <c r="J14" s="235"/>
      <c r="K14" s="238"/>
      <c r="L14" s="237"/>
    </row>
    <row r="15" spans="1:12" s="50" customFormat="1" ht="33.75" customHeight="1">
      <c r="A15" s="1159" t="s">
        <v>476</v>
      </c>
      <c r="B15" s="956" t="s">
        <v>585</v>
      </c>
      <c r="C15" s="66" t="s">
        <v>534</v>
      </c>
      <c r="D15" s="26">
        <v>1</v>
      </c>
      <c r="E15" s="230"/>
      <c r="F15" s="231"/>
      <c r="G15" s="232"/>
      <c r="H15" s="233"/>
      <c r="I15" s="234"/>
      <c r="J15" s="235"/>
      <c r="K15" s="238"/>
      <c r="L15" s="237"/>
    </row>
    <row r="16" spans="1:12" s="50" customFormat="1" ht="33.75" customHeight="1">
      <c r="A16" s="1159" t="s">
        <v>479</v>
      </c>
      <c r="B16" s="957" t="s">
        <v>586</v>
      </c>
      <c r="C16" s="75" t="s">
        <v>534</v>
      </c>
      <c r="D16" s="15">
        <v>1</v>
      </c>
      <c r="E16" s="230"/>
      <c r="F16" s="231"/>
      <c r="G16" s="232"/>
      <c r="H16" s="233"/>
      <c r="I16" s="234"/>
      <c r="J16" s="235"/>
      <c r="K16" s="238"/>
      <c r="L16" s="237"/>
    </row>
    <row r="17" spans="1:12" s="50" customFormat="1" ht="33.75" customHeight="1">
      <c r="A17" s="1159" t="s">
        <v>482</v>
      </c>
      <c r="B17" s="956" t="s">
        <v>587</v>
      </c>
      <c r="C17" s="66" t="s">
        <v>534</v>
      </c>
      <c r="D17" s="26">
        <v>1</v>
      </c>
      <c r="E17" s="230"/>
      <c r="F17" s="231"/>
      <c r="G17" s="232"/>
      <c r="H17" s="233"/>
      <c r="I17" s="234"/>
      <c r="J17" s="235"/>
      <c r="K17" s="238"/>
      <c r="L17" s="237"/>
    </row>
    <row r="18" spans="1:12" s="50" customFormat="1" ht="33.75" customHeight="1">
      <c r="A18" s="1159" t="s">
        <v>491</v>
      </c>
      <c r="B18" s="550" t="s">
        <v>588</v>
      </c>
      <c r="C18" s="75" t="s">
        <v>534</v>
      </c>
      <c r="D18" s="242">
        <v>1</v>
      </c>
      <c r="E18" s="230"/>
      <c r="F18" s="243"/>
      <c r="G18" s="244"/>
      <c r="H18" s="245"/>
      <c r="I18" s="246"/>
      <c r="J18" s="247"/>
      <c r="K18" s="248"/>
      <c r="L18" s="249"/>
    </row>
    <row r="19" spans="1:12" s="50" customFormat="1" ht="33.75" customHeight="1">
      <c r="A19" s="1159" t="s">
        <v>494</v>
      </c>
      <c r="B19" s="385" t="s">
        <v>589</v>
      </c>
      <c r="C19" s="66" t="s">
        <v>534</v>
      </c>
      <c r="D19" s="26">
        <v>1</v>
      </c>
      <c r="E19" s="230"/>
      <c r="F19" s="231"/>
      <c r="G19" s="232"/>
      <c r="H19" s="233"/>
      <c r="I19" s="234"/>
      <c r="J19" s="235"/>
      <c r="K19" s="238"/>
      <c r="L19" s="237"/>
    </row>
    <row r="20" spans="1:12" s="50" customFormat="1" ht="33.75" customHeight="1">
      <c r="A20" s="1159" t="s">
        <v>497</v>
      </c>
      <c r="B20" s="385" t="s">
        <v>590</v>
      </c>
      <c r="C20" s="66" t="s">
        <v>534</v>
      </c>
      <c r="D20" s="26">
        <v>1</v>
      </c>
      <c r="E20" s="230"/>
      <c r="F20" s="231"/>
      <c r="G20" s="232"/>
      <c r="H20" s="233"/>
      <c r="I20" s="234"/>
      <c r="J20" s="235"/>
      <c r="K20" s="238"/>
      <c r="L20" s="237"/>
    </row>
    <row r="21" spans="1:12" s="50" customFormat="1" ht="34.5" customHeight="1" thickBot="1">
      <c r="A21" s="1160" t="s">
        <v>499</v>
      </c>
      <c r="B21" s="1161" t="s">
        <v>591</v>
      </c>
      <c r="C21" s="80" t="s">
        <v>533</v>
      </c>
      <c r="D21" s="81">
        <v>1</v>
      </c>
      <c r="E21" s="251"/>
      <c r="F21" s="252"/>
      <c r="G21" s="253"/>
      <c r="H21" s="254"/>
      <c r="I21" s="255"/>
      <c r="J21" s="256"/>
      <c r="K21" s="257"/>
      <c r="L21" s="258"/>
    </row>
    <row r="22" spans="1:12" s="50" customFormat="1" ht="17.25" customHeight="1">
      <c r="A22" s="44"/>
      <c r="B22" s="292" t="s">
        <v>602</v>
      </c>
      <c r="C22" s="44"/>
      <c r="D22" s="44"/>
      <c r="E22" s="259"/>
      <c r="F22" s="260"/>
      <c r="G22" s="261"/>
      <c r="H22" s="262"/>
      <c r="I22" s="262"/>
      <c r="J22" s="262"/>
      <c r="K22" s="262"/>
      <c r="L22" s="262"/>
    </row>
    <row r="23" spans="1:12" s="50" customFormat="1" ht="17.25" customHeight="1">
      <c r="A23" s="44"/>
      <c r="B23" s="47"/>
      <c r="C23" s="44"/>
      <c r="D23" s="44"/>
      <c r="E23" s="259"/>
      <c r="F23" s="260"/>
      <c r="G23" s="261"/>
      <c r="H23" s="262"/>
      <c r="I23" s="262"/>
      <c r="J23" s="262"/>
      <c r="K23" s="262"/>
      <c r="L23" s="262"/>
    </row>
    <row r="24" spans="1:12" s="50" customFormat="1" ht="18.75">
      <c r="A24" s="44"/>
      <c r="B24" s="52"/>
      <c r="C24" s="44"/>
      <c r="D24" s="44"/>
      <c r="E24" s="260"/>
      <c r="F24" s="11" t="s">
        <v>487</v>
      </c>
      <c r="G24" s="261"/>
      <c r="H24" s="186"/>
      <c r="I24" s="262"/>
      <c r="J24" s="262"/>
      <c r="K24" s="262"/>
      <c r="L24" s="263"/>
    </row>
    <row r="25" spans="1:12" s="50" customFormat="1" ht="18.75">
      <c r="A25" s="44"/>
      <c r="B25" s="53" t="s">
        <v>488</v>
      </c>
      <c r="C25" s="54"/>
      <c r="D25" s="54"/>
      <c r="E25" s="54"/>
      <c r="F25" s="54"/>
      <c r="G25" s="55"/>
      <c r="H25" s="55"/>
      <c r="I25" s="55"/>
      <c r="J25" s="55"/>
      <c r="K25" s="112">
        <v>31</v>
      </c>
      <c r="L25" s="263"/>
    </row>
    <row r="26" spans="1:12" s="50" customFormat="1" ht="18.75">
      <c r="A26" s="44"/>
      <c r="B26" s="53"/>
      <c r="C26" s="54"/>
      <c r="D26" s="54"/>
      <c r="E26" s="54"/>
      <c r="F26" s="54"/>
      <c r="G26" s="55"/>
      <c r="H26" s="55"/>
      <c r="I26" s="55"/>
      <c r="J26" s="55"/>
      <c r="K26" s="112"/>
      <c r="L26" s="263"/>
    </row>
    <row r="27" spans="1:11" ht="18">
      <c r="A27" s="220"/>
      <c r="B27" s="4" t="s">
        <v>233</v>
      </c>
      <c r="C27" s="220"/>
      <c r="D27" s="220"/>
      <c r="K27" s="5" t="s">
        <v>438</v>
      </c>
    </row>
    <row r="28" spans="1:11" ht="15.75">
      <c r="A28" s="220"/>
      <c r="B28" s="220"/>
      <c r="C28" s="220"/>
      <c r="D28" s="220"/>
      <c r="F28" s="9" t="s">
        <v>560</v>
      </c>
      <c r="K28" s="5" t="s">
        <v>440</v>
      </c>
    </row>
    <row r="29" spans="1:11" ht="15.75">
      <c r="A29" s="220"/>
      <c r="B29" s="221" t="s">
        <v>561</v>
      </c>
      <c r="C29" s="220"/>
      <c r="D29" s="220"/>
      <c r="F29" s="9" t="s">
        <v>490</v>
      </c>
      <c r="K29" s="12" t="s">
        <v>441</v>
      </c>
    </row>
    <row r="30" spans="1:12" ht="13.5" customHeight="1">
      <c r="A30" s="874"/>
      <c r="B30" s="875"/>
      <c r="C30" s="876"/>
      <c r="D30" s="875"/>
      <c r="E30" s="877" t="s">
        <v>562</v>
      </c>
      <c r="F30" s="877" t="s">
        <v>563</v>
      </c>
      <c r="G30" s="878" t="s">
        <v>564</v>
      </c>
      <c r="H30" s="878" t="s">
        <v>563</v>
      </c>
      <c r="I30" s="879"/>
      <c r="J30" s="880" t="s">
        <v>565</v>
      </c>
      <c r="K30" s="878" t="s">
        <v>566</v>
      </c>
      <c r="L30" s="878" t="s">
        <v>567</v>
      </c>
    </row>
    <row r="31" spans="1:12" ht="13.5" customHeight="1">
      <c r="A31" s="881" t="s">
        <v>442</v>
      </c>
      <c r="B31" s="882" t="s">
        <v>443</v>
      </c>
      <c r="C31" s="425" t="s">
        <v>514</v>
      </c>
      <c r="D31" s="882" t="s">
        <v>515</v>
      </c>
      <c r="E31" s="883" t="s">
        <v>568</v>
      </c>
      <c r="F31" s="883" t="s">
        <v>569</v>
      </c>
      <c r="G31" s="884" t="s">
        <v>570</v>
      </c>
      <c r="H31" s="884" t="s">
        <v>569</v>
      </c>
      <c r="I31" s="885" t="s">
        <v>520</v>
      </c>
      <c r="J31" s="886" t="s">
        <v>571</v>
      </c>
      <c r="K31" s="884" t="s">
        <v>572</v>
      </c>
      <c r="L31" s="884" t="s">
        <v>573</v>
      </c>
    </row>
    <row r="32" spans="1:12" ht="13.5" customHeight="1">
      <c r="A32" s="887"/>
      <c r="B32" s="888"/>
      <c r="C32" s="889"/>
      <c r="D32" s="888"/>
      <c r="E32" s="890" t="s">
        <v>574</v>
      </c>
      <c r="F32" s="890" t="s">
        <v>574</v>
      </c>
      <c r="G32" s="891"/>
      <c r="H32" s="891" t="s">
        <v>575</v>
      </c>
      <c r="I32" s="892"/>
      <c r="J32" s="893"/>
      <c r="K32" s="891" t="s">
        <v>576</v>
      </c>
      <c r="L32" s="891" t="s">
        <v>575</v>
      </c>
    </row>
    <row r="33" spans="1:12" ht="34.5" customHeight="1">
      <c r="A33" s="28" t="s">
        <v>503</v>
      </c>
      <c r="B33" s="65" t="s">
        <v>592</v>
      </c>
      <c r="C33" s="66" t="s">
        <v>478</v>
      </c>
      <c r="D33" s="26">
        <v>1</v>
      </c>
      <c r="E33" s="222"/>
      <c r="F33" s="223"/>
      <c r="G33" s="224"/>
      <c r="H33" s="225"/>
      <c r="I33" s="226"/>
      <c r="J33" s="227"/>
      <c r="K33" s="264"/>
      <c r="L33" s="229"/>
    </row>
    <row r="34" spans="1:12" ht="34.5" customHeight="1">
      <c r="A34" s="36" t="s">
        <v>506</v>
      </c>
      <c r="B34" s="265" t="s">
        <v>593</v>
      </c>
      <c r="C34" s="266" t="s">
        <v>534</v>
      </c>
      <c r="D34" s="34">
        <v>1</v>
      </c>
      <c r="E34" s="251"/>
      <c r="F34" s="252"/>
      <c r="G34" s="253"/>
      <c r="H34" s="254"/>
      <c r="I34" s="255"/>
      <c r="J34" s="256"/>
      <c r="K34" s="257"/>
      <c r="L34" s="258"/>
    </row>
    <row r="35" spans="1:24" s="273" customFormat="1" ht="21" customHeight="1">
      <c r="A35" s="267"/>
      <c r="B35" s="268" t="s">
        <v>594</v>
      </c>
      <c r="C35" s="269"/>
      <c r="D35" s="269"/>
      <c r="E35" s="268"/>
      <c r="F35" s="270"/>
      <c r="G35" s="269"/>
      <c r="H35" s="269"/>
      <c r="I35" s="269"/>
      <c r="J35" s="271"/>
      <c r="K35" s="268"/>
      <c r="L35" s="272"/>
      <c r="X35" s="274"/>
    </row>
    <row r="36" spans="1:50" s="273" customFormat="1" ht="36" customHeight="1">
      <c r="A36" s="275" t="s">
        <v>508</v>
      </c>
      <c r="B36" s="59" t="s">
        <v>595</v>
      </c>
      <c r="C36" s="276" t="s">
        <v>530</v>
      </c>
      <c r="D36" s="358">
        <v>450</v>
      </c>
      <c r="E36" s="222"/>
      <c r="F36" s="223"/>
      <c r="G36" s="224"/>
      <c r="H36" s="225"/>
      <c r="I36" s="226"/>
      <c r="J36" s="227"/>
      <c r="K36" s="228"/>
      <c r="L36" s="229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8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</row>
    <row r="37" spans="1:50" s="273" customFormat="1" ht="36" customHeight="1">
      <c r="A37" s="279" t="s">
        <v>596</v>
      </c>
      <c r="B37" s="65" t="s">
        <v>597</v>
      </c>
      <c r="C37" s="280" t="s">
        <v>530</v>
      </c>
      <c r="D37" s="361">
        <v>450</v>
      </c>
      <c r="E37" s="230"/>
      <c r="F37" s="231"/>
      <c r="G37" s="232"/>
      <c r="H37" s="233"/>
      <c r="I37" s="234"/>
      <c r="J37" s="235"/>
      <c r="K37" s="236"/>
      <c r="L37" s="23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8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</row>
    <row r="38" spans="1:50" s="273" customFormat="1" ht="36" customHeight="1">
      <c r="A38" s="281" t="s">
        <v>598</v>
      </c>
      <c r="B38" s="265" t="s">
        <v>599</v>
      </c>
      <c r="C38" s="282" t="s">
        <v>530</v>
      </c>
      <c r="D38" s="393">
        <v>450</v>
      </c>
      <c r="E38" s="251"/>
      <c r="F38" s="252"/>
      <c r="G38" s="253"/>
      <c r="H38" s="254"/>
      <c r="I38" s="255"/>
      <c r="J38" s="256"/>
      <c r="K38" s="283"/>
      <c r="L38" s="258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8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</row>
    <row r="39" spans="1:50" s="273" customFormat="1" ht="30" customHeight="1" thickBot="1">
      <c r="A39" s="261"/>
      <c r="B39" s="47"/>
      <c r="C39" s="261"/>
      <c r="D39" s="261"/>
      <c r="E39" s="284" t="s">
        <v>510</v>
      </c>
      <c r="F39" s="285"/>
      <c r="G39" s="284" t="s">
        <v>510</v>
      </c>
      <c r="H39" s="285"/>
      <c r="I39" s="286"/>
      <c r="J39" s="286"/>
      <c r="K39" s="287"/>
      <c r="L39" s="288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8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</row>
    <row r="40" spans="1:12" ht="15.75">
      <c r="A40" s="289"/>
      <c r="C40" s="289"/>
      <c r="D40" s="289"/>
      <c r="E40" s="289"/>
      <c r="F40" s="291"/>
      <c r="G40" s="289"/>
      <c r="H40" s="289"/>
      <c r="I40" s="289"/>
      <c r="J40" s="289"/>
      <c r="K40" s="289"/>
      <c r="L40" s="289"/>
    </row>
    <row r="41" spans="1:12" ht="18.75" customHeight="1">
      <c r="A41" s="289"/>
      <c r="B41" s="1235" t="s">
        <v>603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</row>
    <row r="42" spans="1:12" ht="15.75">
      <c r="A42" s="289"/>
      <c r="B42" s="294"/>
      <c r="C42" s="289"/>
      <c r="D42" s="289"/>
      <c r="E42" s="289"/>
      <c r="F42" s="289"/>
      <c r="G42" s="289"/>
      <c r="H42" s="289"/>
      <c r="I42" s="289"/>
      <c r="J42" s="289"/>
      <c r="K42" s="289"/>
      <c r="L42" s="289"/>
    </row>
    <row r="43" spans="1:12" s="300" customFormat="1" ht="21" customHeight="1">
      <c r="A43" s="295"/>
      <c r="B43" s="290" t="s">
        <v>600</v>
      </c>
      <c r="C43" s="296"/>
      <c r="D43" s="297"/>
      <c r="E43" s="297"/>
      <c r="F43" s="297"/>
      <c r="G43" s="297"/>
      <c r="H43" s="298"/>
      <c r="I43" s="299"/>
      <c r="J43" s="295"/>
      <c r="K43" s="295"/>
      <c r="L43" s="295"/>
    </row>
    <row r="44" spans="1:12" ht="15.75">
      <c r="A44" s="289"/>
      <c r="B44" s="292" t="s">
        <v>601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</row>
    <row r="45" spans="1:12" ht="15.75">
      <c r="A45" s="289"/>
      <c r="B45" s="1201" t="s">
        <v>217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</row>
    <row r="46" spans="1:12" ht="15.75">
      <c r="A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</row>
    <row r="47" spans="1:12" ht="15.75">
      <c r="A47" s="289"/>
      <c r="B47" s="294"/>
      <c r="C47" s="289"/>
      <c r="D47" s="289"/>
      <c r="E47" s="289"/>
      <c r="F47" s="289"/>
      <c r="G47" s="289"/>
      <c r="H47" s="289"/>
      <c r="I47" s="289"/>
      <c r="J47" s="289"/>
      <c r="K47" s="289"/>
      <c r="L47" s="289"/>
    </row>
    <row r="48" spans="1:12" ht="15.75">
      <c r="A48" s="289"/>
      <c r="B48" s="141" t="s">
        <v>557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</row>
    <row r="49" spans="1:12" ht="15.75">
      <c r="A49" s="289"/>
      <c r="B49" s="141" t="s">
        <v>558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</row>
    <row r="50" spans="1:12" ht="15.75">
      <c r="A50" s="289"/>
      <c r="B50" s="141" t="s">
        <v>559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</row>
    <row r="51" spans="1:12" ht="15.75">
      <c r="A51" s="289"/>
      <c r="B51" s="294"/>
      <c r="C51" s="289"/>
      <c r="D51" s="289"/>
      <c r="E51" s="289"/>
      <c r="F51" s="289"/>
      <c r="G51" s="289"/>
      <c r="H51" s="289"/>
      <c r="I51" s="289"/>
      <c r="J51" s="289"/>
      <c r="K51" s="289"/>
      <c r="L51" s="289"/>
    </row>
    <row r="52" spans="1:12" ht="15.75">
      <c r="A52" s="289"/>
      <c r="B52" s="289"/>
      <c r="C52" s="289"/>
      <c r="D52" s="289"/>
      <c r="E52" s="289"/>
      <c r="F52" s="289"/>
      <c r="G52" s="289"/>
      <c r="H52" s="186"/>
      <c r="I52" s="289"/>
      <c r="J52" s="289"/>
      <c r="K52" s="289"/>
      <c r="L52" s="289"/>
    </row>
    <row r="53" spans="1:12" ht="15.75">
      <c r="A53" s="289"/>
      <c r="B53" s="289"/>
      <c r="C53" s="289"/>
      <c r="D53" s="289"/>
      <c r="E53" s="289"/>
      <c r="F53" s="289"/>
      <c r="G53" s="289"/>
      <c r="H53" s="186"/>
      <c r="I53" s="289"/>
      <c r="J53" s="289"/>
      <c r="K53" s="289"/>
      <c r="L53" s="289"/>
    </row>
    <row r="54" spans="1:12" ht="15.75">
      <c r="A54" s="289"/>
      <c r="B54" s="289"/>
      <c r="C54" s="289"/>
      <c r="D54" s="289"/>
      <c r="E54" s="289"/>
      <c r="F54" s="289"/>
      <c r="G54" s="289"/>
      <c r="H54" s="186"/>
      <c r="I54" s="289"/>
      <c r="J54" s="289"/>
      <c r="K54" s="289"/>
      <c r="L54" s="289"/>
    </row>
    <row r="55" spans="1:12" ht="20.25" customHeight="1">
      <c r="A55" s="289"/>
      <c r="B55" s="289"/>
      <c r="C55" s="289"/>
      <c r="D55" s="289"/>
      <c r="E55" s="289"/>
      <c r="F55" s="289"/>
      <c r="G55" s="289"/>
      <c r="H55" s="186"/>
      <c r="I55" s="289"/>
      <c r="J55" s="289"/>
      <c r="K55" s="289"/>
      <c r="L55" s="289"/>
    </row>
    <row r="56" spans="1:12" ht="15.75">
      <c r="A56" s="289"/>
      <c r="B56" s="294"/>
      <c r="C56" s="289"/>
      <c r="D56" s="289"/>
      <c r="E56" s="289"/>
      <c r="F56" s="289"/>
      <c r="G56" s="289"/>
      <c r="H56" s="289"/>
      <c r="I56" s="289"/>
      <c r="J56" s="289"/>
      <c r="K56" s="289"/>
      <c r="L56" s="289"/>
    </row>
    <row r="57" spans="1:12" ht="15.75">
      <c r="A57" s="289"/>
      <c r="B57" s="294"/>
      <c r="C57" s="289"/>
      <c r="D57" s="289"/>
      <c r="E57" s="289"/>
      <c r="F57" s="11" t="s">
        <v>487</v>
      </c>
      <c r="G57" s="289"/>
      <c r="H57" s="289"/>
      <c r="I57" s="289"/>
      <c r="J57" s="289"/>
      <c r="K57" s="289"/>
      <c r="L57" s="289"/>
    </row>
    <row r="58" spans="1:12" ht="15.75">
      <c r="A58" s="289"/>
      <c r="B58" s="294"/>
      <c r="C58" s="289"/>
      <c r="D58" s="289"/>
      <c r="E58" s="289"/>
      <c r="F58" s="289"/>
      <c r="G58" s="289"/>
      <c r="H58" s="289"/>
      <c r="I58" s="289"/>
      <c r="J58" s="289"/>
      <c r="K58" s="289"/>
      <c r="L58" s="289"/>
    </row>
    <row r="59" spans="1:12" ht="15.75">
      <c r="A59" s="289"/>
      <c r="B59" s="294"/>
      <c r="C59" s="289"/>
      <c r="D59" s="289"/>
      <c r="E59" s="289"/>
      <c r="F59" s="289"/>
      <c r="G59" s="289"/>
      <c r="H59" s="289"/>
      <c r="I59" s="289"/>
      <c r="J59" s="289"/>
      <c r="K59" s="289"/>
      <c r="L59" s="289"/>
    </row>
    <row r="60" spans="1:12" ht="15.75">
      <c r="A60" s="289"/>
      <c r="B60" s="294"/>
      <c r="C60" s="289"/>
      <c r="D60" s="289"/>
      <c r="E60" s="289"/>
      <c r="F60" s="289"/>
      <c r="G60" s="289"/>
      <c r="H60" s="289"/>
      <c r="I60" s="289"/>
      <c r="J60" s="289"/>
      <c r="K60" s="289"/>
      <c r="L60" s="289"/>
    </row>
    <row r="61" spans="1:12" ht="15.75">
      <c r="A61" s="289"/>
      <c r="B61" s="294"/>
      <c r="C61" s="289"/>
      <c r="D61" s="289"/>
      <c r="E61" s="289"/>
      <c r="F61" s="289"/>
      <c r="G61" s="289"/>
      <c r="H61" s="289"/>
      <c r="I61" s="289"/>
      <c r="J61" s="289"/>
      <c r="K61" s="289"/>
      <c r="L61" s="289"/>
    </row>
    <row r="62" spans="1:12" ht="15.75">
      <c r="A62" s="289"/>
      <c r="B62" s="294"/>
      <c r="C62" s="289"/>
      <c r="D62" s="289"/>
      <c r="E62" s="289"/>
      <c r="F62" s="289"/>
      <c r="G62" s="289"/>
      <c r="H62" s="289"/>
      <c r="I62" s="289"/>
      <c r="J62" s="289"/>
      <c r="K62" s="289"/>
      <c r="L62" s="289"/>
    </row>
    <row r="63" spans="1:12" ht="15.75">
      <c r="A63" s="289"/>
      <c r="B63" s="294"/>
      <c r="C63" s="289"/>
      <c r="D63" s="289"/>
      <c r="E63" s="289"/>
      <c r="F63" s="289"/>
      <c r="G63" s="289"/>
      <c r="H63" s="289"/>
      <c r="I63" s="289"/>
      <c r="J63" s="289"/>
      <c r="K63" s="289"/>
      <c r="L63" s="289"/>
    </row>
    <row r="64" spans="2:12" ht="15.75"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</row>
    <row r="65" spans="2:11" ht="18.75">
      <c r="B65" s="53" t="s">
        <v>488</v>
      </c>
      <c r="C65" s="54"/>
      <c r="D65" s="54"/>
      <c r="E65" s="54"/>
      <c r="F65" s="54"/>
      <c r="G65" s="55"/>
      <c r="H65" s="55"/>
      <c r="I65" s="55"/>
      <c r="J65" s="55"/>
      <c r="K65" s="112">
        <v>32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AW144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301" customWidth="1"/>
    <col min="2" max="2" width="73.57421875" style="2" customWidth="1"/>
    <col min="3" max="3" width="6.28125" style="301" customWidth="1"/>
    <col min="4" max="4" width="7.7109375" style="301" customWidth="1"/>
    <col min="5" max="5" width="11.00390625" style="302" customWidth="1"/>
    <col min="6" max="6" width="13.7109375" style="2" customWidth="1"/>
    <col min="7" max="7" width="10.00390625" style="301" customWidth="1"/>
    <col min="8" max="8" width="13.7109375" style="2" customWidth="1"/>
    <col min="9" max="9" width="12.28125" style="2" customWidth="1"/>
    <col min="10" max="12" width="13.7109375" style="2" customWidth="1"/>
    <col min="13" max="13" width="14.00390625" style="2" customWidth="1"/>
    <col min="14" max="14" width="12.00390625" style="2" customWidth="1"/>
    <col min="15" max="15" width="14.421875" style="2" customWidth="1"/>
    <col min="16" max="16" width="15.7109375" style="2" customWidth="1"/>
    <col min="17" max="17" width="16.7109375" style="2" customWidth="1"/>
    <col min="18" max="18" width="18.00390625" style="2" customWidth="1"/>
    <col min="19" max="19" width="11.8515625" style="115" customWidth="1"/>
    <col min="20" max="20" width="14.00390625" style="115" customWidth="1"/>
    <col min="21" max="21" width="11.140625" style="2" customWidth="1"/>
    <col min="22" max="22" width="13.140625" style="2" customWidth="1"/>
    <col min="23" max="16384" width="9.140625" style="2" customWidth="1"/>
  </cols>
  <sheetData>
    <row r="2" spans="2:11" ht="18">
      <c r="B2" s="298" t="s">
        <v>233</v>
      </c>
      <c r="J2" s="304"/>
      <c r="K2" s="5" t="s">
        <v>438</v>
      </c>
    </row>
    <row r="3" spans="6:11" ht="15.75">
      <c r="F3" s="115" t="s">
        <v>636</v>
      </c>
      <c r="J3" s="304"/>
      <c r="K3" s="5" t="s">
        <v>440</v>
      </c>
    </row>
    <row r="4" spans="2:11" ht="15.75">
      <c r="B4" s="186" t="s">
        <v>604</v>
      </c>
      <c r="J4" s="305"/>
      <c r="K4" s="12" t="s">
        <v>441</v>
      </c>
    </row>
    <row r="5" spans="1:12" ht="15.75" customHeight="1">
      <c r="A5" s="875"/>
      <c r="B5" s="875"/>
      <c r="C5" s="876"/>
      <c r="D5" s="874"/>
      <c r="E5" s="877" t="s">
        <v>562</v>
      </c>
      <c r="F5" s="877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</row>
    <row r="6" spans="1:12" ht="15.75">
      <c r="A6" s="882" t="s">
        <v>442</v>
      </c>
      <c r="B6" s="882" t="s">
        <v>443</v>
      </c>
      <c r="C6" s="425" t="s">
        <v>514</v>
      </c>
      <c r="D6" s="881" t="s">
        <v>515</v>
      </c>
      <c r="E6" s="883" t="s">
        <v>568</v>
      </c>
      <c r="F6" s="883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</row>
    <row r="7" spans="1:12" ht="15.75">
      <c r="A7" s="888"/>
      <c r="B7" s="888"/>
      <c r="C7" s="889"/>
      <c r="D7" s="887"/>
      <c r="E7" s="890" t="s">
        <v>574</v>
      </c>
      <c r="F7" s="890" t="s">
        <v>574</v>
      </c>
      <c r="G7" s="891"/>
      <c r="H7" s="891" t="s">
        <v>575</v>
      </c>
      <c r="I7" s="892"/>
      <c r="J7" s="893"/>
      <c r="K7" s="891" t="s">
        <v>576</v>
      </c>
      <c r="L7" s="891" t="s">
        <v>575</v>
      </c>
    </row>
    <row r="8" spans="1:12" ht="34.5" customHeight="1">
      <c r="A8" s="17" t="s">
        <v>454</v>
      </c>
      <c r="B8" s="306" t="s">
        <v>605</v>
      </c>
      <c r="C8" s="60" t="s">
        <v>530</v>
      </c>
      <c r="D8" s="18">
        <v>1000</v>
      </c>
      <c r="E8" s="307"/>
      <c r="F8" s="308"/>
      <c r="G8" s="276"/>
      <c r="H8" s="308"/>
      <c r="I8" s="309"/>
      <c r="J8" s="308"/>
      <c r="K8" s="310"/>
      <c r="L8" s="310"/>
    </row>
    <row r="9" spans="1:12" ht="29.25" customHeight="1">
      <c r="A9" s="26" t="s">
        <v>458</v>
      </c>
      <c r="B9" s="69" t="s">
        <v>606</v>
      </c>
      <c r="C9" s="66" t="s">
        <v>525</v>
      </c>
      <c r="D9" s="28">
        <v>1600</v>
      </c>
      <c r="E9" s="311"/>
      <c r="F9" s="312"/>
      <c r="G9" s="280"/>
      <c r="H9" s="312"/>
      <c r="I9" s="313"/>
      <c r="J9" s="312"/>
      <c r="K9" s="314"/>
      <c r="L9" s="314"/>
    </row>
    <row r="10" spans="1:12" ht="29.25" customHeight="1">
      <c r="A10" s="26" t="s">
        <v>461</v>
      </c>
      <c r="B10" s="69" t="s">
        <v>607</v>
      </c>
      <c r="C10" s="66" t="s">
        <v>525</v>
      </c>
      <c r="D10" s="28">
        <v>35</v>
      </c>
      <c r="E10" s="311"/>
      <c r="F10" s="312"/>
      <c r="G10" s="280"/>
      <c r="H10" s="312"/>
      <c r="I10" s="313"/>
      <c r="J10" s="312"/>
      <c r="K10" s="314"/>
      <c r="L10" s="314"/>
    </row>
    <row r="11" spans="1:12" ht="29.25" customHeight="1">
      <c r="A11" s="34" t="s">
        <v>465</v>
      </c>
      <c r="B11" s="79" t="s">
        <v>608</v>
      </c>
      <c r="C11" s="266" t="s">
        <v>525</v>
      </c>
      <c r="D11" s="36">
        <v>35</v>
      </c>
      <c r="E11" s="315"/>
      <c r="F11" s="316"/>
      <c r="G11" s="282"/>
      <c r="H11" s="316"/>
      <c r="I11" s="317"/>
      <c r="J11" s="316"/>
      <c r="K11" s="318"/>
      <c r="L11" s="318"/>
    </row>
    <row r="12" spans="1:18" ht="30" customHeight="1">
      <c r="A12" s="319"/>
      <c r="B12" s="52"/>
      <c r="C12" s="319"/>
      <c r="D12" s="319"/>
      <c r="E12" s="284" t="s">
        <v>510</v>
      </c>
      <c r="F12" s="285"/>
      <c r="G12" s="284" t="s">
        <v>510</v>
      </c>
      <c r="H12" s="285"/>
      <c r="I12" s="320"/>
      <c r="J12" s="186"/>
      <c r="K12" s="186"/>
      <c r="L12" s="186"/>
      <c r="M12" s="115"/>
      <c r="N12" s="115"/>
      <c r="O12" s="115"/>
      <c r="P12" s="115"/>
      <c r="Q12" s="115"/>
      <c r="R12" s="115"/>
    </row>
    <row r="13" spans="1:49" ht="14.25" customHeight="1">
      <c r="A13" s="319"/>
      <c r="B13" s="100"/>
      <c r="C13" s="319"/>
      <c r="D13" s="321"/>
      <c r="E13" s="322"/>
      <c r="F13" s="323"/>
      <c r="G13" s="324"/>
      <c r="H13" s="323"/>
      <c r="I13" s="323"/>
      <c r="J13" s="323"/>
      <c r="K13" s="323"/>
      <c r="L13" s="323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1:49" ht="14.25" customHeight="1">
      <c r="A14" s="319"/>
      <c r="B14" s="100"/>
      <c r="C14" s="319"/>
      <c r="D14" s="321"/>
      <c r="E14" s="322"/>
      <c r="F14" s="323"/>
      <c r="G14" s="324"/>
      <c r="H14" s="323"/>
      <c r="I14" s="323"/>
      <c r="J14" s="323"/>
      <c r="K14" s="323"/>
      <c r="L14" s="323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1:24" s="50" customFormat="1" ht="18.75" customHeight="1">
      <c r="A15" s="324"/>
      <c r="B15" s="1235" t="s">
        <v>412</v>
      </c>
      <c r="C15" s="324"/>
      <c r="D15" s="324"/>
      <c r="E15" s="322"/>
      <c r="F15" s="322"/>
      <c r="G15" s="322"/>
      <c r="H15" s="324"/>
      <c r="I15" s="322"/>
      <c r="J15" s="324"/>
      <c r="K15" s="324"/>
      <c r="L15" s="324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3"/>
      <c r="X15" s="143"/>
    </row>
    <row r="16" spans="1:24" s="50" customFormat="1" ht="14.25" customHeight="1">
      <c r="A16" s="324"/>
      <c r="B16" s="323"/>
      <c r="C16" s="324"/>
      <c r="D16" s="324"/>
      <c r="E16" s="322"/>
      <c r="F16" s="322"/>
      <c r="G16" s="322"/>
      <c r="H16" s="324"/>
      <c r="I16" s="322"/>
      <c r="J16" s="324"/>
      <c r="K16" s="324"/>
      <c r="L16" s="324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3"/>
      <c r="X16" s="143"/>
    </row>
    <row r="17" spans="1:24" s="325" customFormat="1" ht="21" customHeight="1">
      <c r="A17" s="286"/>
      <c r="B17" s="1202" t="s">
        <v>600</v>
      </c>
      <c r="C17" s="296"/>
      <c r="D17" s="297"/>
      <c r="E17" s="297"/>
      <c r="F17" s="297"/>
      <c r="H17" s="298"/>
      <c r="I17" s="259"/>
      <c r="J17" s="286"/>
      <c r="K17" s="286"/>
      <c r="L17" s="28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7"/>
      <c r="X17" s="327"/>
    </row>
    <row r="18" spans="1:24" s="50" customFormat="1" ht="14.25" customHeight="1">
      <c r="A18" s="324"/>
      <c r="B18" s="1203" t="s">
        <v>218</v>
      </c>
      <c r="C18" s="324"/>
      <c r="D18" s="324"/>
      <c r="E18" s="322"/>
      <c r="F18" s="322"/>
      <c r="G18" s="322"/>
      <c r="H18" s="324"/>
      <c r="I18" s="322"/>
      <c r="J18" s="324"/>
      <c r="K18" s="324"/>
      <c r="L18" s="324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3"/>
      <c r="X18" s="143"/>
    </row>
    <row r="19" spans="1:24" s="50" customFormat="1" ht="14.25" customHeight="1">
      <c r="A19" s="324"/>
      <c r="B19" s="323"/>
      <c r="C19" s="324"/>
      <c r="D19" s="324"/>
      <c r="E19" s="322"/>
      <c r="F19" s="322"/>
      <c r="G19" s="322"/>
      <c r="H19" s="324"/>
      <c r="I19" s="322"/>
      <c r="J19" s="324"/>
      <c r="K19" s="324"/>
      <c r="L19" s="32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3"/>
      <c r="X19" s="143"/>
    </row>
    <row r="20" spans="1:24" s="50" customFormat="1" ht="14.25" customHeight="1">
      <c r="A20" s="324"/>
      <c r="B20" s="141" t="s">
        <v>557</v>
      </c>
      <c r="C20" s="324"/>
      <c r="D20" s="324"/>
      <c r="E20" s="322"/>
      <c r="F20" s="322"/>
      <c r="G20" s="322"/>
      <c r="H20" s="324"/>
      <c r="I20" s="322"/>
      <c r="J20" s="324"/>
      <c r="K20" s="324"/>
      <c r="L20" s="324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3"/>
      <c r="X20" s="143"/>
    </row>
    <row r="21" spans="1:24" s="50" customFormat="1" ht="14.25" customHeight="1">
      <c r="A21" s="324"/>
      <c r="B21" s="141" t="s">
        <v>558</v>
      </c>
      <c r="C21" s="324"/>
      <c r="D21" s="324"/>
      <c r="E21" s="322"/>
      <c r="F21" s="322"/>
      <c r="G21" s="322"/>
      <c r="H21" s="324"/>
      <c r="I21" s="322"/>
      <c r="J21" s="324"/>
      <c r="K21" s="324"/>
      <c r="L21" s="324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3"/>
      <c r="X21" s="143"/>
    </row>
    <row r="22" spans="1:24" s="50" customFormat="1" ht="14.25" customHeight="1">
      <c r="A22" s="324"/>
      <c r="B22" s="141" t="s">
        <v>559</v>
      </c>
      <c r="C22" s="324"/>
      <c r="D22" s="324"/>
      <c r="E22" s="322"/>
      <c r="F22" s="322"/>
      <c r="G22" s="322"/>
      <c r="H22" s="324"/>
      <c r="I22" s="322"/>
      <c r="J22" s="324"/>
      <c r="K22" s="324"/>
      <c r="L22" s="324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3"/>
      <c r="X22" s="143"/>
    </row>
    <row r="23" spans="1:24" s="50" customFormat="1" ht="14.25" customHeight="1">
      <c r="A23" s="324"/>
      <c r="B23" s="323"/>
      <c r="C23" s="324"/>
      <c r="D23" s="324"/>
      <c r="E23" s="322"/>
      <c r="F23" s="322"/>
      <c r="G23" s="322"/>
      <c r="H23" s="324"/>
      <c r="I23" s="322"/>
      <c r="J23" s="324"/>
      <c r="K23" s="324"/>
      <c r="L23" s="324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3"/>
      <c r="X23" s="143"/>
    </row>
    <row r="24" spans="1:24" s="50" customFormat="1" ht="14.25" customHeight="1">
      <c r="A24" s="324"/>
      <c r="B24" s="323"/>
      <c r="C24" s="324"/>
      <c r="D24" s="324"/>
      <c r="E24" s="322"/>
      <c r="F24" s="322"/>
      <c r="G24" s="322"/>
      <c r="H24" s="324"/>
      <c r="I24" s="322"/>
      <c r="J24" s="324"/>
      <c r="K24" s="324"/>
      <c r="L24" s="324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3"/>
      <c r="X24" s="143"/>
    </row>
    <row r="25" spans="1:24" s="50" customFormat="1" ht="14.25" customHeight="1">
      <c r="A25" s="324"/>
      <c r="B25" s="323"/>
      <c r="C25" s="324"/>
      <c r="D25" s="321"/>
      <c r="E25" s="322"/>
      <c r="F25" s="322"/>
      <c r="G25" s="322"/>
      <c r="H25" s="324"/>
      <c r="I25" s="322"/>
      <c r="J25" s="324"/>
      <c r="K25" s="324"/>
      <c r="L25" s="324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3"/>
      <c r="X25" s="143"/>
    </row>
    <row r="26" spans="1:24" s="50" customFormat="1" ht="14.25" customHeight="1">
      <c r="A26" s="324"/>
      <c r="B26" s="323"/>
      <c r="C26" s="324"/>
      <c r="D26" s="324"/>
      <c r="E26" s="322"/>
      <c r="F26" s="322"/>
      <c r="G26" s="321"/>
      <c r="H26" s="186"/>
      <c r="I26" s="322"/>
      <c r="J26" s="324"/>
      <c r="K26" s="324"/>
      <c r="L26" s="324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3"/>
      <c r="X26" s="143"/>
    </row>
    <row r="27" spans="1:24" s="50" customFormat="1" ht="14.25" customHeight="1">
      <c r="A27" s="324"/>
      <c r="B27" s="323"/>
      <c r="C27" s="324"/>
      <c r="D27" s="324"/>
      <c r="E27" s="328"/>
      <c r="F27" s="328"/>
      <c r="G27" s="328"/>
      <c r="H27" s="321"/>
      <c r="I27" s="328"/>
      <c r="J27" s="321"/>
      <c r="K27" s="321"/>
      <c r="L27" s="324"/>
      <c r="M27" s="140"/>
      <c r="N27" s="140"/>
      <c r="O27" s="140"/>
      <c r="P27" s="140"/>
      <c r="Q27" s="140"/>
      <c r="R27" s="140"/>
      <c r="S27" s="140"/>
      <c r="T27" s="140"/>
      <c r="U27" s="143"/>
      <c r="V27" s="143"/>
      <c r="W27" s="143"/>
      <c r="X27" s="143"/>
    </row>
    <row r="28" spans="1:24" s="50" customFormat="1" ht="14.25" customHeight="1">
      <c r="A28" s="329"/>
      <c r="B28" s="329"/>
      <c r="C28" s="329"/>
      <c r="D28" s="329"/>
      <c r="E28" s="329"/>
      <c r="F28" s="329"/>
      <c r="G28" s="321"/>
      <c r="H28" s="329"/>
      <c r="I28" s="329"/>
      <c r="J28" s="329"/>
      <c r="K28" s="329"/>
      <c r="L28" s="324"/>
      <c r="M28" s="140"/>
      <c r="N28" s="140"/>
      <c r="O28" s="140"/>
      <c r="P28" s="140"/>
      <c r="Q28" s="140"/>
      <c r="R28" s="140"/>
      <c r="S28" s="140"/>
      <c r="T28" s="140"/>
      <c r="U28" s="143"/>
      <c r="V28" s="143"/>
      <c r="W28" s="143"/>
      <c r="X28" s="143"/>
    </row>
    <row r="29" spans="1:24" s="50" customFormat="1" ht="15" customHeight="1">
      <c r="A29" s="324"/>
      <c r="B29" s="330"/>
      <c r="C29" s="324"/>
      <c r="D29" s="324"/>
      <c r="E29" s="328"/>
      <c r="F29" s="331"/>
      <c r="G29" s="328"/>
      <c r="H29" s="329"/>
      <c r="I29" s="329"/>
      <c r="J29" s="321"/>
      <c r="K29" s="321"/>
      <c r="L29" s="324"/>
      <c r="M29" s="140"/>
      <c r="N29" s="140"/>
      <c r="O29" s="140"/>
      <c r="P29" s="140"/>
      <c r="Q29" s="140"/>
      <c r="R29" s="140"/>
      <c r="S29" s="140"/>
      <c r="T29" s="140"/>
      <c r="U29" s="143"/>
      <c r="V29" s="143"/>
      <c r="W29" s="143"/>
      <c r="X29" s="143"/>
    </row>
    <row r="30" spans="1:24" s="50" customFormat="1" ht="15" customHeight="1">
      <c r="A30" s="324"/>
      <c r="B30" s="330"/>
      <c r="C30" s="324"/>
      <c r="D30" s="324"/>
      <c r="E30" s="328"/>
      <c r="F30" s="331"/>
      <c r="G30" s="328"/>
      <c r="H30" s="329"/>
      <c r="I30" s="329"/>
      <c r="J30" s="321"/>
      <c r="K30" s="321"/>
      <c r="L30" s="324"/>
      <c r="M30" s="140"/>
      <c r="N30" s="140"/>
      <c r="O30" s="140"/>
      <c r="P30" s="140"/>
      <c r="Q30" s="140"/>
      <c r="R30" s="140"/>
      <c r="S30" s="140"/>
      <c r="T30" s="140"/>
      <c r="U30" s="143"/>
      <c r="V30" s="143"/>
      <c r="W30" s="143"/>
      <c r="X30" s="143"/>
    </row>
    <row r="31" spans="1:24" s="50" customFormat="1" ht="15" customHeight="1">
      <c r="A31" s="324"/>
      <c r="B31" s="330"/>
      <c r="C31" s="324"/>
      <c r="D31" s="324"/>
      <c r="E31" s="328"/>
      <c r="F31" s="331"/>
      <c r="G31" s="328"/>
      <c r="H31" s="329"/>
      <c r="I31" s="329"/>
      <c r="J31" s="321"/>
      <c r="K31" s="321"/>
      <c r="L31" s="324"/>
      <c r="M31" s="140"/>
      <c r="N31" s="140"/>
      <c r="O31" s="140"/>
      <c r="P31" s="140"/>
      <c r="Q31" s="140"/>
      <c r="R31" s="140"/>
      <c r="S31" s="140"/>
      <c r="T31" s="140"/>
      <c r="U31" s="143"/>
      <c r="V31" s="143"/>
      <c r="W31" s="143"/>
      <c r="X31" s="143"/>
    </row>
    <row r="32" spans="1:24" s="50" customFormat="1" ht="15" customHeight="1">
      <c r="A32" s="324"/>
      <c r="B32" s="330"/>
      <c r="C32" s="324"/>
      <c r="D32" s="324"/>
      <c r="E32" s="328"/>
      <c r="F32" s="331"/>
      <c r="G32" s="328"/>
      <c r="H32" s="329"/>
      <c r="I32" s="329"/>
      <c r="J32" s="321"/>
      <c r="K32" s="321"/>
      <c r="L32" s="324"/>
      <c r="M32" s="140"/>
      <c r="N32" s="140"/>
      <c r="O32" s="140"/>
      <c r="P32" s="140"/>
      <c r="Q32" s="140"/>
      <c r="R32" s="140"/>
      <c r="S32" s="140"/>
      <c r="T32" s="140"/>
      <c r="U32" s="143"/>
      <c r="V32" s="143"/>
      <c r="W32" s="143"/>
      <c r="X32" s="143"/>
    </row>
    <row r="33" spans="1:24" s="50" customFormat="1" ht="15" customHeight="1">
      <c r="A33" s="324"/>
      <c r="B33" s="330"/>
      <c r="C33" s="324"/>
      <c r="D33" s="324"/>
      <c r="E33" s="328"/>
      <c r="F33" s="11" t="s">
        <v>487</v>
      </c>
      <c r="G33" s="328"/>
      <c r="H33" s="329"/>
      <c r="I33" s="329"/>
      <c r="J33" s="321"/>
      <c r="K33" s="321"/>
      <c r="L33" s="324"/>
      <c r="M33" s="140"/>
      <c r="N33" s="140"/>
      <c r="O33" s="140"/>
      <c r="P33" s="140"/>
      <c r="Q33" s="140"/>
      <c r="R33" s="140"/>
      <c r="S33" s="140"/>
      <c r="T33" s="140"/>
      <c r="U33" s="143"/>
      <c r="V33" s="143"/>
      <c r="W33" s="143"/>
      <c r="X33" s="143"/>
    </row>
    <row r="34" spans="1:24" s="50" customFormat="1" ht="13.5" customHeight="1">
      <c r="A34" s="324"/>
      <c r="B34" s="330"/>
      <c r="C34" s="324"/>
      <c r="D34" s="324"/>
      <c r="E34" s="328"/>
      <c r="F34" s="331"/>
      <c r="G34" s="328"/>
      <c r="H34" s="329"/>
      <c r="I34" s="329"/>
      <c r="J34" s="321"/>
      <c r="K34" s="321"/>
      <c r="L34" s="324"/>
      <c r="M34" s="140"/>
      <c r="N34" s="140"/>
      <c r="O34" s="140"/>
      <c r="P34" s="140"/>
      <c r="Q34" s="140"/>
      <c r="R34" s="140"/>
      <c r="S34" s="140"/>
      <c r="T34" s="140"/>
      <c r="U34" s="143"/>
      <c r="V34" s="143"/>
      <c r="W34" s="143"/>
      <c r="X34" s="143"/>
    </row>
    <row r="35" spans="1:24" s="50" customFormat="1" ht="13.5" customHeight="1">
      <c r="A35" s="324"/>
      <c r="B35" s="330"/>
      <c r="C35" s="324"/>
      <c r="D35" s="324"/>
      <c r="E35" s="328"/>
      <c r="F35" s="331"/>
      <c r="G35" s="328"/>
      <c r="H35" s="329"/>
      <c r="I35" s="329"/>
      <c r="J35" s="321"/>
      <c r="K35" s="321"/>
      <c r="L35" s="324"/>
      <c r="M35" s="140"/>
      <c r="N35" s="140"/>
      <c r="O35" s="140"/>
      <c r="P35" s="140"/>
      <c r="Q35" s="140"/>
      <c r="R35" s="140"/>
      <c r="S35" s="140"/>
      <c r="T35" s="140"/>
      <c r="U35" s="143"/>
      <c r="V35" s="143"/>
      <c r="W35" s="143"/>
      <c r="X35" s="143"/>
    </row>
    <row r="36" spans="1:24" s="50" customFormat="1" ht="13.5" customHeight="1">
      <c r="A36" s="324"/>
      <c r="B36" s="330"/>
      <c r="C36" s="324"/>
      <c r="D36" s="324"/>
      <c r="E36" s="328"/>
      <c r="F36" s="331"/>
      <c r="G36" s="328"/>
      <c r="H36" s="329"/>
      <c r="I36" s="329"/>
      <c r="J36" s="321"/>
      <c r="K36" s="321"/>
      <c r="L36" s="324"/>
      <c r="M36" s="140"/>
      <c r="N36" s="140"/>
      <c r="O36" s="140"/>
      <c r="P36" s="140"/>
      <c r="Q36" s="140"/>
      <c r="R36" s="140"/>
      <c r="S36" s="140"/>
      <c r="T36" s="140"/>
      <c r="U36" s="143"/>
      <c r="V36" s="143"/>
      <c r="W36" s="143"/>
      <c r="X36" s="143"/>
    </row>
    <row r="37" spans="12:24" s="50" customFormat="1" ht="15.75">
      <c r="L37" s="324"/>
      <c r="M37" s="140"/>
      <c r="N37" s="140"/>
      <c r="O37" s="140"/>
      <c r="P37" s="140"/>
      <c r="Q37" s="140"/>
      <c r="R37" s="140"/>
      <c r="S37" s="140"/>
      <c r="T37" s="140"/>
      <c r="U37" s="143"/>
      <c r="V37" s="143"/>
      <c r="W37" s="143"/>
      <c r="X37" s="143"/>
    </row>
    <row r="38" spans="1:24" s="50" customFormat="1" ht="15.75">
      <c r="A38" s="140"/>
      <c r="B38" s="332"/>
      <c r="C38" s="140"/>
      <c r="D38" s="140"/>
      <c r="E38" s="164"/>
      <c r="F38" s="145"/>
      <c r="G38" s="164"/>
      <c r="J38" s="143"/>
      <c r="K38" s="143"/>
      <c r="L38" s="140"/>
      <c r="M38" s="140"/>
      <c r="N38" s="140"/>
      <c r="O38" s="140"/>
      <c r="P38" s="140"/>
      <c r="Q38" s="140"/>
      <c r="R38" s="140"/>
      <c r="S38" s="140"/>
      <c r="T38" s="140"/>
      <c r="U38" s="143"/>
      <c r="V38" s="143"/>
      <c r="W38" s="143"/>
      <c r="X38" s="143"/>
    </row>
    <row r="39" spans="1:24" s="50" customFormat="1" ht="15.75">
      <c r="A39" s="140"/>
      <c r="B39" s="332"/>
      <c r="C39" s="140"/>
      <c r="D39" s="140"/>
      <c r="E39" s="164"/>
      <c r="F39" s="145"/>
      <c r="G39" s="164"/>
      <c r="H39" s="333"/>
      <c r="J39" s="143"/>
      <c r="K39" s="143"/>
      <c r="L39" s="140"/>
      <c r="M39" s="140"/>
      <c r="N39" s="140"/>
      <c r="O39" s="140"/>
      <c r="P39" s="140"/>
      <c r="Q39" s="140"/>
      <c r="R39" s="140"/>
      <c r="S39" s="140"/>
      <c r="T39" s="140"/>
      <c r="U39" s="143"/>
      <c r="V39" s="143"/>
      <c r="W39" s="143"/>
      <c r="X39" s="143"/>
    </row>
    <row r="40" spans="1:24" s="50" customFormat="1" ht="15.75">
      <c r="A40" s="140"/>
      <c r="B40" s="332"/>
      <c r="C40" s="140"/>
      <c r="D40" s="140"/>
      <c r="E40" s="164"/>
      <c r="F40" s="145"/>
      <c r="G40" s="164"/>
      <c r="H40" s="334"/>
      <c r="J40" s="143"/>
      <c r="K40" s="143"/>
      <c r="L40" s="140"/>
      <c r="M40" s="140"/>
      <c r="N40" s="140"/>
      <c r="O40" s="140"/>
      <c r="P40" s="140"/>
      <c r="Q40" s="140"/>
      <c r="R40" s="140"/>
      <c r="S40" s="140"/>
      <c r="T40" s="140"/>
      <c r="U40" s="143"/>
      <c r="V40" s="143"/>
      <c r="W40" s="143"/>
      <c r="X40" s="143"/>
    </row>
    <row r="41" spans="1:24" s="50" customFormat="1" ht="15.75">
      <c r="A41" s="335"/>
      <c r="B41" s="337"/>
      <c r="C41" s="335"/>
      <c r="D41" s="335"/>
      <c r="E41" s="164"/>
      <c r="F41" s="145"/>
      <c r="G41" s="164"/>
      <c r="J41" s="143"/>
      <c r="K41" s="143"/>
      <c r="L41" s="140"/>
      <c r="M41" s="140"/>
      <c r="N41" s="140"/>
      <c r="O41" s="140"/>
      <c r="P41" s="140"/>
      <c r="Q41" s="140"/>
      <c r="R41" s="140"/>
      <c r="S41" s="140"/>
      <c r="T41" s="140"/>
      <c r="U41" s="143"/>
      <c r="V41" s="143"/>
      <c r="W41" s="143"/>
      <c r="X41" s="143"/>
    </row>
    <row r="42" spans="1:24" s="50" customFormat="1" ht="15.75">
      <c r="A42" s="335"/>
      <c r="C42" s="143"/>
      <c r="D42" s="143"/>
      <c r="E42" s="164"/>
      <c r="F42" s="145"/>
      <c r="G42" s="164"/>
      <c r="J42" s="143"/>
      <c r="K42" s="143"/>
      <c r="L42" s="140"/>
      <c r="M42" s="140"/>
      <c r="N42" s="140"/>
      <c r="O42" s="140"/>
      <c r="P42" s="140"/>
      <c r="Q42" s="140"/>
      <c r="R42" s="140"/>
      <c r="S42" s="140"/>
      <c r="T42" s="140"/>
      <c r="U42" s="143"/>
      <c r="V42" s="143"/>
      <c r="W42" s="143"/>
      <c r="X42" s="143"/>
    </row>
    <row r="43" spans="1:24" s="50" customFormat="1" ht="15.75">
      <c r="A43" s="335"/>
      <c r="C43" s="143"/>
      <c r="D43" s="143"/>
      <c r="E43" s="164"/>
      <c r="F43" s="145"/>
      <c r="G43" s="164"/>
      <c r="J43" s="143"/>
      <c r="K43" s="143"/>
      <c r="L43" s="140"/>
      <c r="M43" s="140"/>
      <c r="N43" s="140"/>
      <c r="O43" s="140"/>
      <c r="P43" s="140"/>
      <c r="Q43" s="140"/>
      <c r="R43" s="140"/>
      <c r="S43" s="140"/>
      <c r="T43" s="140"/>
      <c r="U43" s="143"/>
      <c r="V43" s="143"/>
      <c r="W43" s="143"/>
      <c r="X43" s="143"/>
    </row>
    <row r="44" spans="1:24" s="50" customFormat="1" ht="18.75">
      <c r="A44" s="335"/>
      <c r="B44" s="53" t="s">
        <v>488</v>
      </c>
      <c r="C44" s="54"/>
      <c r="D44" s="54"/>
      <c r="E44" s="54"/>
      <c r="F44" s="54"/>
      <c r="G44" s="55"/>
      <c r="H44" s="55"/>
      <c r="I44" s="55"/>
      <c r="J44" s="55"/>
      <c r="K44" s="112">
        <v>33</v>
      </c>
      <c r="L44" s="140"/>
      <c r="M44" s="140"/>
      <c r="N44" s="140"/>
      <c r="O44" s="140"/>
      <c r="P44" s="140"/>
      <c r="Q44" s="140"/>
      <c r="R44" s="140"/>
      <c r="S44" s="140"/>
      <c r="T44" s="140"/>
      <c r="U44" s="143"/>
      <c r="V44" s="143"/>
      <c r="W44" s="143"/>
      <c r="X44" s="143"/>
    </row>
    <row r="45" spans="1:24" s="50" customFormat="1" ht="15.75">
      <c r="A45" s="335"/>
      <c r="B45" s="168"/>
      <c r="C45" s="143"/>
      <c r="D45" s="143"/>
      <c r="E45" s="338"/>
      <c r="F45" s="145"/>
      <c r="G45" s="164"/>
      <c r="J45" s="143"/>
      <c r="K45" s="143"/>
      <c r="L45" s="140"/>
      <c r="M45" s="140"/>
      <c r="N45" s="140"/>
      <c r="O45" s="140"/>
      <c r="P45" s="140"/>
      <c r="Q45" s="140"/>
      <c r="R45" s="140"/>
      <c r="S45" s="140"/>
      <c r="T45" s="140"/>
      <c r="U45" s="143"/>
      <c r="V45" s="143"/>
      <c r="W45" s="143"/>
      <c r="X45" s="143"/>
    </row>
    <row r="46" spans="1:24" s="50" customFormat="1" ht="15.75">
      <c r="A46" s="335"/>
      <c r="B46" s="168"/>
      <c r="C46" s="143"/>
      <c r="D46" s="143"/>
      <c r="E46" s="338"/>
      <c r="F46" s="145"/>
      <c r="G46" s="164"/>
      <c r="J46" s="143"/>
      <c r="K46" s="143"/>
      <c r="L46" s="140"/>
      <c r="M46" s="140"/>
      <c r="N46" s="140"/>
      <c r="O46" s="140"/>
      <c r="P46" s="140"/>
      <c r="Q46" s="140"/>
      <c r="R46" s="140"/>
      <c r="S46" s="140"/>
      <c r="T46" s="140"/>
      <c r="U46" s="143"/>
      <c r="V46" s="143"/>
      <c r="W46" s="143"/>
      <c r="X46" s="143"/>
    </row>
    <row r="47" spans="1:24" s="50" customFormat="1" ht="15.75">
      <c r="A47" s="335"/>
      <c r="C47" s="143"/>
      <c r="D47" s="143"/>
      <c r="E47" s="164"/>
      <c r="F47" s="145"/>
      <c r="G47" s="164"/>
      <c r="J47" s="143"/>
      <c r="K47" s="143"/>
      <c r="L47" s="140"/>
      <c r="M47" s="140"/>
      <c r="N47" s="140"/>
      <c r="O47" s="140"/>
      <c r="P47" s="140"/>
      <c r="Q47" s="140"/>
      <c r="R47" s="140"/>
      <c r="S47" s="140"/>
      <c r="T47" s="140"/>
      <c r="U47" s="143"/>
      <c r="V47" s="143"/>
      <c r="W47" s="143"/>
      <c r="X47" s="143"/>
    </row>
    <row r="48" spans="1:24" s="50" customFormat="1" ht="15.75">
      <c r="A48" s="335"/>
      <c r="B48" s="168"/>
      <c r="C48" s="143"/>
      <c r="D48" s="143"/>
      <c r="E48" s="164"/>
      <c r="F48" s="145"/>
      <c r="G48" s="164"/>
      <c r="J48" s="143"/>
      <c r="K48" s="143"/>
      <c r="L48" s="140"/>
      <c r="M48" s="140"/>
      <c r="N48" s="140"/>
      <c r="O48" s="140"/>
      <c r="P48" s="140"/>
      <c r="Q48" s="140"/>
      <c r="R48" s="140"/>
      <c r="S48" s="140"/>
      <c r="T48" s="140"/>
      <c r="U48" s="143"/>
      <c r="V48" s="143"/>
      <c r="W48" s="143"/>
      <c r="X48" s="143"/>
    </row>
    <row r="49" spans="1:24" s="50" customFormat="1" ht="15.75">
      <c r="A49" s="335"/>
      <c r="C49" s="143"/>
      <c r="D49" s="143"/>
      <c r="E49" s="207"/>
      <c r="F49" s="339"/>
      <c r="G49" s="207"/>
      <c r="H49" s="340"/>
      <c r="I49" s="341"/>
      <c r="J49" s="335"/>
      <c r="K49" s="143"/>
      <c r="L49" s="140"/>
      <c r="M49" s="140"/>
      <c r="N49" s="140"/>
      <c r="O49" s="140"/>
      <c r="P49" s="140"/>
      <c r="Q49" s="140"/>
      <c r="R49" s="140"/>
      <c r="S49" s="140"/>
      <c r="T49" s="140"/>
      <c r="U49" s="143"/>
      <c r="V49" s="143"/>
      <c r="W49" s="143"/>
      <c r="X49" s="143"/>
    </row>
    <row r="50" spans="1:24" s="50" customFormat="1" ht="15.75">
      <c r="A50" s="335"/>
      <c r="C50" s="143"/>
      <c r="D50" s="143"/>
      <c r="E50" s="164"/>
      <c r="F50" s="145"/>
      <c r="G50" s="164"/>
      <c r="J50" s="143"/>
      <c r="K50" s="143"/>
      <c r="L50" s="140"/>
      <c r="M50" s="140"/>
      <c r="N50" s="140"/>
      <c r="O50" s="140"/>
      <c r="P50" s="140"/>
      <c r="Q50" s="140"/>
      <c r="R50" s="140"/>
      <c r="S50" s="140"/>
      <c r="T50" s="140"/>
      <c r="U50" s="143"/>
      <c r="V50" s="143"/>
      <c r="W50" s="143"/>
      <c r="X50" s="143"/>
    </row>
    <row r="51" spans="1:24" s="50" customFormat="1" ht="15.75">
      <c r="A51" s="335"/>
      <c r="C51" s="143"/>
      <c r="D51" s="143"/>
      <c r="E51" s="164"/>
      <c r="F51" s="145"/>
      <c r="G51" s="164"/>
      <c r="I51" s="333"/>
      <c r="J51" s="143"/>
      <c r="K51" s="143"/>
      <c r="L51" s="140"/>
      <c r="M51" s="140"/>
      <c r="N51" s="140"/>
      <c r="O51" s="140"/>
      <c r="P51" s="140"/>
      <c r="Q51" s="140"/>
      <c r="R51" s="140"/>
      <c r="S51" s="140"/>
      <c r="T51" s="140"/>
      <c r="U51" s="143"/>
      <c r="V51" s="143"/>
      <c r="W51" s="143"/>
      <c r="X51" s="143"/>
    </row>
    <row r="52" spans="1:24" s="50" customFormat="1" ht="15.75">
      <c r="A52" s="335"/>
      <c r="C52" s="143"/>
      <c r="D52" s="143"/>
      <c r="E52" s="164"/>
      <c r="F52" s="145"/>
      <c r="G52" s="164"/>
      <c r="I52" s="333"/>
      <c r="J52" s="143"/>
      <c r="K52" s="143"/>
      <c r="L52" s="140"/>
      <c r="M52" s="140"/>
      <c r="N52" s="140"/>
      <c r="O52" s="140"/>
      <c r="P52" s="140"/>
      <c r="Q52" s="140"/>
      <c r="R52" s="140"/>
      <c r="S52" s="140"/>
      <c r="T52" s="140"/>
      <c r="U52" s="143"/>
      <c r="V52" s="143"/>
      <c r="W52" s="143"/>
      <c r="X52" s="143"/>
    </row>
    <row r="53" spans="1:24" s="50" customFormat="1" ht="20.25">
      <c r="A53" s="335"/>
      <c r="C53" s="143"/>
      <c r="D53" s="143"/>
      <c r="E53" s="342"/>
      <c r="F53" s="343"/>
      <c r="G53" s="164"/>
      <c r="I53" s="334"/>
      <c r="J53" s="143"/>
      <c r="K53" s="143"/>
      <c r="L53" s="140"/>
      <c r="M53" s="140"/>
      <c r="N53" s="140"/>
      <c r="O53" s="140"/>
      <c r="P53" s="140"/>
      <c r="Q53" s="140"/>
      <c r="R53" s="140"/>
      <c r="S53" s="140"/>
      <c r="T53" s="140"/>
      <c r="U53" s="143"/>
      <c r="V53" s="143"/>
      <c r="W53" s="143"/>
      <c r="X53" s="143"/>
    </row>
    <row r="54" spans="1:24" s="50" customFormat="1" ht="15.75">
      <c r="A54" s="335"/>
      <c r="C54" s="143"/>
      <c r="D54" s="143"/>
      <c r="E54" s="164"/>
      <c r="F54" s="145"/>
      <c r="G54" s="164"/>
      <c r="J54" s="143"/>
      <c r="K54" s="143"/>
      <c r="L54" s="140"/>
      <c r="M54" s="140"/>
      <c r="N54" s="140"/>
      <c r="O54" s="140"/>
      <c r="P54" s="140"/>
      <c r="Q54" s="140"/>
      <c r="R54" s="140"/>
      <c r="S54" s="140"/>
      <c r="T54" s="140"/>
      <c r="U54" s="143"/>
      <c r="V54" s="143"/>
      <c r="W54" s="143"/>
      <c r="X54" s="143"/>
    </row>
    <row r="55" spans="1:24" s="50" customFormat="1" ht="15.75">
      <c r="A55" s="335"/>
      <c r="C55" s="143"/>
      <c r="D55" s="143"/>
      <c r="E55" s="344"/>
      <c r="F55" s="345"/>
      <c r="G55" s="345"/>
      <c r="H55" s="346"/>
      <c r="I55" s="346"/>
      <c r="J55" s="346"/>
      <c r="K55" s="347"/>
      <c r="L55" s="140"/>
      <c r="M55" s="140"/>
      <c r="N55" s="140"/>
      <c r="O55" s="140"/>
      <c r="P55" s="140"/>
      <c r="Q55" s="140"/>
      <c r="R55" s="140"/>
      <c r="S55" s="140"/>
      <c r="T55" s="140"/>
      <c r="U55" s="143"/>
      <c r="V55" s="143"/>
      <c r="W55" s="143"/>
      <c r="X55" s="143"/>
    </row>
    <row r="56" spans="1:24" s="50" customFormat="1" ht="15.75">
      <c r="A56" s="335"/>
      <c r="C56" s="143"/>
      <c r="D56" s="143"/>
      <c r="E56" s="348"/>
      <c r="F56" s="345"/>
      <c r="G56" s="345"/>
      <c r="H56" s="346"/>
      <c r="I56" s="346"/>
      <c r="J56" s="346"/>
      <c r="K56" s="346"/>
      <c r="L56" s="140"/>
      <c r="M56" s="140"/>
      <c r="N56" s="140"/>
      <c r="O56" s="140"/>
      <c r="P56" s="140"/>
      <c r="Q56" s="140"/>
      <c r="R56" s="140"/>
      <c r="S56" s="140"/>
      <c r="T56" s="140"/>
      <c r="U56" s="143"/>
      <c r="V56" s="143"/>
      <c r="W56" s="143"/>
      <c r="X56" s="143"/>
    </row>
    <row r="57" spans="1:24" s="50" customFormat="1" ht="15.75">
      <c r="A57" s="335"/>
      <c r="B57" s="340"/>
      <c r="C57" s="335"/>
      <c r="D57" s="335"/>
      <c r="E57" s="344"/>
      <c r="F57" s="345"/>
      <c r="G57" s="345"/>
      <c r="H57" s="346"/>
      <c r="I57" s="346"/>
      <c r="J57" s="346"/>
      <c r="K57" s="347"/>
      <c r="L57" s="140"/>
      <c r="M57" s="140"/>
      <c r="N57" s="140"/>
      <c r="O57" s="140"/>
      <c r="P57" s="140"/>
      <c r="Q57" s="140"/>
      <c r="R57" s="140"/>
      <c r="S57" s="140"/>
      <c r="T57" s="140"/>
      <c r="U57" s="143"/>
      <c r="V57" s="143"/>
      <c r="W57" s="143"/>
      <c r="X57" s="143"/>
    </row>
    <row r="58" spans="1:24" s="50" customFormat="1" ht="15.75">
      <c r="A58" s="335"/>
      <c r="C58" s="143"/>
      <c r="D58" s="143"/>
      <c r="E58" s="207"/>
      <c r="F58" s="164"/>
      <c r="G58" s="164"/>
      <c r="H58" s="143"/>
      <c r="I58" s="164"/>
      <c r="J58" s="143"/>
      <c r="K58" s="143"/>
      <c r="L58" s="140"/>
      <c r="M58" s="140"/>
      <c r="N58" s="140"/>
      <c r="O58" s="140"/>
      <c r="P58" s="140"/>
      <c r="Q58" s="140"/>
      <c r="R58" s="140"/>
      <c r="S58" s="140"/>
      <c r="T58" s="140"/>
      <c r="U58" s="143"/>
      <c r="V58" s="143"/>
      <c r="W58" s="143"/>
      <c r="X58" s="143"/>
    </row>
    <row r="59" spans="1:24" s="50" customFormat="1" ht="15.75">
      <c r="A59" s="335"/>
      <c r="C59" s="143"/>
      <c r="D59" s="143"/>
      <c r="E59" s="207"/>
      <c r="F59" s="164"/>
      <c r="G59" s="164"/>
      <c r="H59" s="143"/>
      <c r="I59" s="164"/>
      <c r="J59" s="143"/>
      <c r="K59" s="143"/>
      <c r="L59" s="140"/>
      <c r="M59" s="140"/>
      <c r="N59" s="140"/>
      <c r="O59" s="140"/>
      <c r="P59" s="140"/>
      <c r="Q59" s="140"/>
      <c r="R59" s="140"/>
      <c r="S59" s="140"/>
      <c r="T59" s="140"/>
      <c r="U59" s="143"/>
      <c r="V59" s="143"/>
      <c r="W59" s="143"/>
      <c r="X59" s="143"/>
    </row>
    <row r="60" spans="1:24" s="50" customFormat="1" ht="15.75">
      <c r="A60" s="335"/>
      <c r="C60" s="143"/>
      <c r="D60" s="143"/>
      <c r="E60" s="207"/>
      <c r="F60" s="164"/>
      <c r="G60" s="164"/>
      <c r="H60" s="143"/>
      <c r="I60" s="164"/>
      <c r="J60" s="143"/>
      <c r="K60" s="143"/>
      <c r="L60" s="140"/>
      <c r="M60" s="140"/>
      <c r="N60" s="140"/>
      <c r="O60" s="140"/>
      <c r="P60" s="140"/>
      <c r="Q60" s="140"/>
      <c r="R60" s="140"/>
      <c r="S60" s="140"/>
      <c r="T60" s="140"/>
      <c r="U60" s="143"/>
      <c r="V60" s="143"/>
      <c r="W60" s="143"/>
      <c r="X60" s="143"/>
    </row>
    <row r="61" spans="1:24" s="50" customFormat="1" ht="20.25">
      <c r="A61" s="335"/>
      <c r="B61" s="349"/>
      <c r="C61" s="350"/>
      <c r="D61" s="350"/>
      <c r="E61" s="207"/>
      <c r="F61" s="164"/>
      <c r="G61" s="164"/>
      <c r="H61" s="143"/>
      <c r="I61" s="164"/>
      <c r="J61" s="143"/>
      <c r="K61" s="143"/>
      <c r="L61" s="140"/>
      <c r="M61" s="140"/>
      <c r="N61" s="140"/>
      <c r="O61" s="140"/>
      <c r="P61" s="140"/>
      <c r="Q61" s="140"/>
      <c r="R61" s="140"/>
      <c r="S61" s="140"/>
      <c r="T61" s="140"/>
      <c r="U61" s="143"/>
      <c r="V61" s="143"/>
      <c r="W61" s="143"/>
      <c r="X61" s="143"/>
    </row>
    <row r="62" spans="1:24" s="50" customFormat="1" ht="15.75">
      <c r="A62" s="335"/>
      <c r="C62" s="143"/>
      <c r="D62" s="143"/>
      <c r="E62" s="207"/>
      <c r="F62" s="164"/>
      <c r="G62" s="164"/>
      <c r="H62" s="143"/>
      <c r="I62" s="164"/>
      <c r="J62" s="143"/>
      <c r="K62" s="143"/>
      <c r="L62" s="140"/>
      <c r="M62" s="140"/>
      <c r="N62" s="140"/>
      <c r="O62" s="140"/>
      <c r="P62" s="140"/>
      <c r="Q62" s="140"/>
      <c r="R62" s="140"/>
      <c r="S62" s="140"/>
      <c r="T62" s="140"/>
      <c r="U62" s="143"/>
      <c r="V62" s="143"/>
      <c r="W62" s="143"/>
      <c r="X62" s="143"/>
    </row>
    <row r="63" spans="1:24" s="50" customFormat="1" ht="15.75">
      <c r="A63" s="335"/>
      <c r="B63" s="351"/>
      <c r="C63" s="351"/>
      <c r="D63" s="351"/>
      <c r="E63" s="207"/>
      <c r="F63" s="164"/>
      <c r="G63" s="164"/>
      <c r="H63" s="143"/>
      <c r="I63" s="164"/>
      <c r="J63" s="143"/>
      <c r="K63" s="143"/>
      <c r="L63" s="140"/>
      <c r="M63" s="140"/>
      <c r="N63" s="140"/>
      <c r="O63" s="140"/>
      <c r="P63" s="140"/>
      <c r="Q63" s="140"/>
      <c r="R63" s="140"/>
      <c r="S63" s="140"/>
      <c r="T63" s="140"/>
      <c r="U63" s="143"/>
      <c r="V63" s="143"/>
      <c r="W63" s="143"/>
      <c r="X63" s="143"/>
    </row>
    <row r="64" spans="1:24" s="50" customFormat="1" ht="15.75">
      <c r="A64" s="335"/>
      <c r="B64" s="274"/>
      <c r="C64" s="351"/>
      <c r="D64" s="352"/>
      <c r="E64" s="207"/>
      <c r="F64" s="164"/>
      <c r="G64" s="164"/>
      <c r="H64" s="143"/>
      <c r="I64" s="164"/>
      <c r="J64" s="143"/>
      <c r="K64" s="143"/>
      <c r="L64" s="140"/>
      <c r="M64" s="140"/>
      <c r="N64" s="140"/>
      <c r="O64" s="140"/>
      <c r="P64" s="140"/>
      <c r="Q64" s="140"/>
      <c r="R64" s="140"/>
      <c r="S64" s="140"/>
      <c r="T64" s="140"/>
      <c r="U64" s="143"/>
      <c r="V64" s="143"/>
      <c r="W64" s="143"/>
      <c r="X64" s="143"/>
    </row>
    <row r="65" spans="1:24" s="50" customFormat="1" ht="15.75">
      <c r="A65" s="335"/>
      <c r="B65" s="274"/>
      <c r="C65" s="351"/>
      <c r="D65" s="351"/>
      <c r="E65" s="207"/>
      <c r="F65" s="164"/>
      <c r="G65" s="164"/>
      <c r="H65" s="143"/>
      <c r="I65" s="164"/>
      <c r="J65" s="143"/>
      <c r="K65" s="143"/>
      <c r="L65" s="140"/>
      <c r="M65" s="140"/>
      <c r="N65" s="140"/>
      <c r="O65" s="140"/>
      <c r="P65" s="140"/>
      <c r="Q65" s="140"/>
      <c r="R65" s="140"/>
      <c r="S65" s="140"/>
      <c r="T65" s="140"/>
      <c r="U65" s="143"/>
      <c r="V65" s="143"/>
      <c r="W65" s="143"/>
      <c r="X65" s="143"/>
    </row>
    <row r="66" spans="1:24" s="50" customFormat="1" ht="15.75">
      <c r="A66" s="335"/>
      <c r="B66" s="340"/>
      <c r="C66" s="335"/>
      <c r="D66" s="335"/>
      <c r="E66" s="207"/>
      <c r="F66" s="164"/>
      <c r="G66" s="164"/>
      <c r="H66" s="143"/>
      <c r="I66" s="164"/>
      <c r="J66" s="143"/>
      <c r="K66" s="143"/>
      <c r="L66" s="140"/>
      <c r="M66" s="140"/>
      <c r="N66" s="140"/>
      <c r="O66" s="140"/>
      <c r="P66" s="140"/>
      <c r="Q66" s="140"/>
      <c r="R66" s="140"/>
      <c r="S66" s="140"/>
      <c r="T66" s="140"/>
      <c r="U66" s="143"/>
      <c r="V66" s="143"/>
      <c r="W66" s="143"/>
      <c r="X66" s="143"/>
    </row>
    <row r="67" spans="1:24" s="50" customFormat="1" ht="15.75">
      <c r="A67" s="335"/>
      <c r="B67" s="340"/>
      <c r="C67" s="335"/>
      <c r="D67" s="335"/>
      <c r="E67" s="207"/>
      <c r="F67" s="164"/>
      <c r="G67" s="164"/>
      <c r="H67" s="143"/>
      <c r="I67" s="164"/>
      <c r="J67" s="143"/>
      <c r="K67" s="143"/>
      <c r="L67" s="140"/>
      <c r="M67" s="140"/>
      <c r="N67" s="140"/>
      <c r="O67" s="140"/>
      <c r="P67" s="140"/>
      <c r="Q67" s="140"/>
      <c r="R67" s="140"/>
      <c r="S67" s="140"/>
      <c r="T67" s="140"/>
      <c r="U67" s="143"/>
      <c r="V67" s="143"/>
      <c r="W67" s="143"/>
      <c r="X67" s="143"/>
    </row>
    <row r="68" spans="1:24" s="50" customFormat="1" ht="15.75">
      <c r="A68" s="335"/>
      <c r="B68" s="340"/>
      <c r="C68" s="335"/>
      <c r="D68" s="335"/>
      <c r="E68" s="207"/>
      <c r="F68" s="164"/>
      <c r="G68" s="164"/>
      <c r="H68" s="143"/>
      <c r="I68" s="164"/>
      <c r="J68" s="143"/>
      <c r="K68" s="143"/>
      <c r="L68" s="140"/>
      <c r="M68" s="140"/>
      <c r="N68" s="140"/>
      <c r="O68" s="140"/>
      <c r="P68" s="140"/>
      <c r="Q68" s="140"/>
      <c r="R68" s="140"/>
      <c r="S68" s="140"/>
      <c r="T68" s="140"/>
      <c r="U68" s="143"/>
      <c r="V68" s="143"/>
      <c r="W68" s="143"/>
      <c r="X68" s="143"/>
    </row>
    <row r="69" spans="1:24" s="50" customFormat="1" ht="15.75">
      <c r="A69" s="335"/>
      <c r="B69" s="340"/>
      <c r="C69" s="335"/>
      <c r="D69" s="335"/>
      <c r="E69" s="207"/>
      <c r="F69" s="164"/>
      <c r="G69" s="164"/>
      <c r="H69" s="143"/>
      <c r="I69" s="164"/>
      <c r="J69" s="143"/>
      <c r="K69" s="143"/>
      <c r="L69" s="140"/>
      <c r="M69" s="140"/>
      <c r="N69" s="140"/>
      <c r="O69" s="140"/>
      <c r="P69" s="140"/>
      <c r="Q69" s="140"/>
      <c r="R69" s="140"/>
      <c r="S69" s="140"/>
      <c r="T69" s="140"/>
      <c r="U69" s="143"/>
      <c r="V69" s="143"/>
      <c r="W69" s="143"/>
      <c r="X69" s="143"/>
    </row>
    <row r="70" spans="1:24" s="50" customFormat="1" ht="15.75">
      <c r="A70" s="335"/>
      <c r="B70" s="340"/>
      <c r="C70" s="335"/>
      <c r="D70" s="335"/>
      <c r="E70" s="207"/>
      <c r="F70" s="164"/>
      <c r="G70" s="164"/>
      <c r="H70" s="143"/>
      <c r="I70" s="164"/>
      <c r="J70" s="143"/>
      <c r="K70" s="143"/>
      <c r="L70" s="140"/>
      <c r="M70" s="140"/>
      <c r="N70" s="140"/>
      <c r="O70" s="140"/>
      <c r="P70" s="140"/>
      <c r="Q70" s="140"/>
      <c r="R70" s="140"/>
      <c r="S70" s="140"/>
      <c r="T70" s="140"/>
      <c r="U70" s="143"/>
      <c r="V70" s="143"/>
      <c r="W70" s="143"/>
      <c r="X70" s="143"/>
    </row>
    <row r="71" spans="1:24" s="50" customFormat="1" ht="15.75">
      <c r="A71" s="335"/>
      <c r="B71" s="337"/>
      <c r="C71" s="335"/>
      <c r="D71" s="335"/>
      <c r="E71" s="207"/>
      <c r="F71" s="164"/>
      <c r="G71" s="164"/>
      <c r="H71" s="143"/>
      <c r="I71" s="164"/>
      <c r="J71" s="143"/>
      <c r="K71" s="143"/>
      <c r="L71" s="140"/>
      <c r="M71" s="140"/>
      <c r="N71" s="140"/>
      <c r="O71" s="140"/>
      <c r="P71" s="140"/>
      <c r="Q71" s="140"/>
      <c r="R71" s="140"/>
      <c r="S71" s="140"/>
      <c r="T71" s="140"/>
      <c r="U71" s="143"/>
      <c r="V71" s="143"/>
      <c r="W71" s="143"/>
      <c r="X71" s="143"/>
    </row>
    <row r="72" spans="1:24" s="50" customFormat="1" ht="15.75">
      <c r="A72" s="335"/>
      <c r="B72" s="337"/>
      <c r="C72" s="335"/>
      <c r="D72" s="335"/>
      <c r="E72" s="207"/>
      <c r="F72" s="164"/>
      <c r="G72" s="164"/>
      <c r="H72" s="143"/>
      <c r="I72" s="164"/>
      <c r="J72" s="143"/>
      <c r="K72" s="143"/>
      <c r="L72" s="140"/>
      <c r="M72" s="140"/>
      <c r="N72" s="140"/>
      <c r="O72" s="140"/>
      <c r="P72" s="140"/>
      <c r="Q72" s="140"/>
      <c r="R72" s="140"/>
      <c r="S72" s="140"/>
      <c r="T72" s="140"/>
      <c r="U72" s="143"/>
      <c r="V72" s="143"/>
      <c r="W72" s="143"/>
      <c r="X72" s="143"/>
    </row>
    <row r="73" spans="1:24" s="50" customFormat="1" ht="15.75">
      <c r="A73" s="335"/>
      <c r="B73" s="337"/>
      <c r="C73" s="335"/>
      <c r="D73" s="335"/>
      <c r="E73" s="207"/>
      <c r="F73" s="164"/>
      <c r="G73" s="164"/>
      <c r="H73" s="143"/>
      <c r="I73" s="164"/>
      <c r="J73" s="143"/>
      <c r="K73" s="143"/>
      <c r="L73" s="140"/>
      <c r="M73" s="140"/>
      <c r="N73" s="140"/>
      <c r="O73" s="140"/>
      <c r="P73" s="140"/>
      <c r="Q73" s="140"/>
      <c r="R73" s="140"/>
      <c r="S73" s="140"/>
      <c r="T73" s="140"/>
      <c r="U73" s="143"/>
      <c r="V73" s="143"/>
      <c r="W73" s="143"/>
      <c r="X73" s="143"/>
    </row>
    <row r="74" spans="1:24" s="50" customFormat="1" ht="15.75">
      <c r="A74" s="335"/>
      <c r="B74" s="340"/>
      <c r="C74" s="335"/>
      <c r="D74" s="335"/>
      <c r="E74" s="207"/>
      <c r="F74" s="164"/>
      <c r="G74" s="164"/>
      <c r="H74" s="143"/>
      <c r="I74" s="164"/>
      <c r="J74" s="143"/>
      <c r="K74" s="143"/>
      <c r="L74" s="140"/>
      <c r="M74" s="140"/>
      <c r="N74" s="140"/>
      <c r="O74" s="140"/>
      <c r="P74" s="140"/>
      <c r="Q74" s="140"/>
      <c r="R74" s="140"/>
      <c r="S74" s="140"/>
      <c r="T74" s="140"/>
      <c r="U74" s="143"/>
      <c r="V74" s="143"/>
      <c r="W74" s="143"/>
      <c r="X74" s="143"/>
    </row>
    <row r="75" spans="1:20" s="50" customFormat="1" ht="15.75">
      <c r="A75" s="335"/>
      <c r="B75" s="340"/>
      <c r="C75" s="335"/>
      <c r="D75" s="335"/>
      <c r="E75" s="164"/>
      <c r="G75" s="143"/>
      <c r="I75" s="164"/>
      <c r="S75" s="136"/>
      <c r="T75" s="136"/>
    </row>
    <row r="76" spans="1:20" s="50" customFormat="1" ht="15.75">
      <c r="A76" s="335"/>
      <c r="B76" s="340"/>
      <c r="C76" s="335"/>
      <c r="D76" s="335"/>
      <c r="E76" s="164"/>
      <c r="G76" s="143"/>
      <c r="H76" s="274"/>
      <c r="I76" s="274"/>
      <c r="J76" s="274"/>
      <c r="K76" s="274"/>
      <c r="S76" s="136"/>
      <c r="T76" s="136"/>
    </row>
    <row r="77" spans="1:20" s="50" customFormat="1" ht="15.75">
      <c r="A77" s="335"/>
      <c r="B77" s="337"/>
      <c r="C77" s="335"/>
      <c r="D77" s="335"/>
      <c r="E77" s="164"/>
      <c r="G77" s="143"/>
      <c r="I77" s="143"/>
      <c r="J77" s="353"/>
      <c r="S77" s="136"/>
      <c r="T77" s="136"/>
    </row>
    <row r="78" spans="1:20" s="50" customFormat="1" ht="15.75">
      <c r="A78" s="335"/>
      <c r="B78" s="337"/>
      <c r="C78" s="335"/>
      <c r="D78" s="335"/>
      <c r="E78" s="164"/>
      <c r="G78" s="143"/>
      <c r="S78" s="136"/>
      <c r="T78" s="136"/>
    </row>
    <row r="79" spans="1:20" s="50" customFormat="1" ht="15.75">
      <c r="A79" s="335"/>
      <c r="B79" s="337"/>
      <c r="C79" s="335"/>
      <c r="D79" s="335"/>
      <c r="E79" s="164"/>
      <c r="G79" s="143"/>
      <c r="S79" s="136"/>
      <c r="T79" s="136"/>
    </row>
    <row r="80" spans="1:20" s="50" customFormat="1" ht="15.75">
      <c r="A80" s="335"/>
      <c r="B80" s="337"/>
      <c r="C80" s="335"/>
      <c r="D80" s="335"/>
      <c r="E80" s="164"/>
      <c r="G80" s="143"/>
      <c r="S80" s="136"/>
      <c r="T80" s="136"/>
    </row>
    <row r="81" spans="1:20" s="50" customFormat="1" ht="15.75">
      <c r="A81" s="335"/>
      <c r="B81" s="337"/>
      <c r="C81" s="335"/>
      <c r="D81" s="335"/>
      <c r="E81" s="164"/>
      <c r="G81" s="143"/>
      <c r="S81" s="136"/>
      <c r="T81" s="136"/>
    </row>
    <row r="82" spans="1:20" s="50" customFormat="1" ht="15.75">
      <c r="A82" s="335"/>
      <c r="B82" s="354"/>
      <c r="C82" s="355"/>
      <c r="D82" s="355"/>
      <c r="E82" s="338"/>
      <c r="G82" s="143"/>
      <c r="S82" s="136"/>
      <c r="T82" s="136"/>
    </row>
    <row r="83" spans="1:20" s="50" customFormat="1" ht="15.75">
      <c r="A83" s="143"/>
      <c r="C83" s="143"/>
      <c r="D83" s="143"/>
      <c r="E83" s="207"/>
      <c r="F83" s="340"/>
      <c r="G83" s="335"/>
      <c r="H83" s="340"/>
      <c r="J83" s="340"/>
      <c r="S83" s="136"/>
      <c r="T83" s="136"/>
    </row>
    <row r="84" spans="1:20" s="50" customFormat="1" ht="15.75">
      <c r="A84" s="143"/>
      <c r="B84" s="168"/>
      <c r="C84" s="143"/>
      <c r="D84" s="143"/>
      <c r="E84" s="164"/>
      <c r="G84" s="143"/>
      <c r="S84" s="136"/>
      <c r="T84" s="136"/>
    </row>
    <row r="85" spans="1:20" s="50" customFormat="1" ht="15.75">
      <c r="A85" s="143"/>
      <c r="B85" s="168"/>
      <c r="C85" s="143"/>
      <c r="D85" s="143"/>
      <c r="E85" s="164"/>
      <c r="G85" s="143"/>
      <c r="S85" s="136"/>
      <c r="T85" s="136"/>
    </row>
    <row r="86" spans="1:20" s="50" customFormat="1" ht="15.75">
      <c r="A86" s="351"/>
      <c r="B86" s="168"/>
      <c r="C86" s="351"/>
      <c r="D86" s="143"/>
      <c r="E86" s="164"/>
      <c r="G86" s="143"/>
      <c r="S86" s="136"/>
      <c r="T86" s="136"/>
    </row>
    <row r="87" spans="1:20" s="50" customFormat="1" ht="15.75">
      <c r="A87" s="143"/>
      <c r="B87" s="168"/>
      <c r="C87" s="143"/>
      <c r="D87" s="143"/>
      <c r="E87" s="164"/>
      <c r="G87" s="143"/>
      <c r="S87" s="136"/>
      <c r="T87" s="136"/>
    </row>
    <row r="88" spans="1:20" s="50" customFormat="1" ht="15.75">
      <c r="A88" s="143"/>
      <c r="B88" s="168"/>
      <c r="C88" s="143"/>
      <c r="D88" s="143"/>
      <c r="E88" s="164"/>
      <c r="G88" s="143"/>
      <c r="S88" s="136"/>
      <c r="T88" s="136"/>
    </row>
    <row r="89" spans="1:20" s="50" customFormat="1" ht="15.75">
      <c r="A89" s="143"/>
      <c r="C89" s="143"/>
      <c r="D89" s="143"/>
      <c r="E89" s="164"/>
      <c r="G89" s="143"/>
      <c r="S89" s="136"/>
      <c r="T89" s="136"/>
    </row>
    <row r="90" spans="1:20" s="50" customFormat="1" ht="15.75">
      <c r="A90" s="143"/>
      <c r="C90" s="143"/>
      <c r="D90" s="143"/>
      <c r="E90" s="164"/>
      <c r="G90" s="143"/>
      <c r="S90" s="136"/>
      <c r="T90" s="136"/>
    </row>
    <row r="91" spans="1:20" s="50" customFormat="1" ht="15.75">
      <c r="A91" s="143"/>
      <c r="B91" s="340"/>
      <c r="C91" s="335"/>
      <c r="D91" s="335"/>
      <c r="E91" s="164"/>
      <c r="G91" s="143"/>
      <c r="S91" s="136"/>
      <c r="T91" s="136"/>
    </row>
    <row r="92" spans="1:20" s="50" customFormat="1" ht="15.75">
      <c r="A92" s="143"/>
      <c r="C92" s="143"/>
      <c r="D92" s="143"/>
      <c r="E92" s="164"/>
      <c r="G92" s="143"/>
      <c r="S92" s="136"/>
      <c r="T92" s="136"/>
    </row>
    <row r="93" spans="1:20" s="50" customFormat="1" ht="15.75">
      <c r="A93" s="143"/>
      <c r="C93" s="143"/>
      <c r="D93" s="143"/>
      <c r="E93" s="164"/>
      <c r="G93" s="143"/>
      <c r="S93" s="136"/>
      <c r="T93" s="136"/>
    </row>
    <row r="94" spans="1:20" s="50" customFormat="1" ht="15.75">
      <c r="A94" s="143"/>
      <c r="C94" s="143"/>
      <c r="D94" s="143"/>
      <c r="E94" s="164"/>
      <c r="G94" s="143"/>
      <c r="S94" s="136"/>
      <c r="T94" s="136"/>
    </row>
    <row r="95" spans="1:20" s="50" customFormat="1" ht="15.75">
      <c r="A95" s="143"/>
      <c r="C95" s="143"/>
      <c r="D95" s="143"/>
      <c r="E95" s="164"/>
      <c r="G95" s="143"/>
      <c r="S95" s="136"/>
      <c r="T95" s="136"/>
    </row>
    <row r="96" spans="1:20" s="50" customFormat="1" ht="15.75">
      <c r="A96" s="143"/>
      <c r="C96" s="143"/>
      <c r="D96" s="143"/>
      <c r="E96" s="164"/>
      <c r="G96" s="143"/>
      <c r="S96" s="136"/>
      <c r="T96" s="136"/>
    </row>
    <row r="97" spans="1:20" s="50" customFormat="1" ht="15.75">
      <c r="A97" s="143"/>
      <c r="C97" s="143"/>
      <c r="D97" s="143"/>
      <c r="E97" s="164"/>
      <c r="G97" s="143"/>
      <c r="S97" s="136"/>
      <c r="T97" s="136"/>
    </row>
    <row r="98" spans="1:20" s="50" customFormat="1" ht="15.75">
      <c r="A98" s="143"/>
      <c r="C98" s="143"/>
      <c r="D98" s="143"/>
      <c r="E98" s="164"/>
      <c r="G98" s="143"/>
      <c r="S98" s="136"/>
      <c r="T98" s="136"/>
    </row>
    <row r="99" spans="1:20" s="50" customFormat="1" ht="15.75">
      <c r="A99" s="143"/>
      <c r="C99" s="143"/>
      <c r="D99" s="143"/>
      <c r="E99" s="164"/>
      <c r="G99" s="143"/>
      <c r="S99" s="136"/>
      <c r="T99" s="136"/>
    </row>
    <row r="100" spans="1:20" s="50" customFormat="1" ht="15.75">
      <c r="A100" s="143"/>
      <c r="C100" s="143"/>
      <c r="D100" s="143"/>
      <c r="E100" s="164"/>
      <c r="G100" s="143"/>
      <c r="S100" s="136"/>
      <c r="T100" s="136"/>
    </row>
    <row r="101" spans="1:20" s="50" customFormat="1" ht="15.75">
      <c r="A101" s="143"/>
      <c r="C101" s="143"/>
      <c r="D101" s="143"/>
      <c r="E101" s="164"/>
      <c r="G101" s="143"/>
      <c r="S101" s="136"/>
      <c r="T101" s="136"/>
    </row>
    <row r="102" spans="1:20" s="50" customFormat="1" ht="15.75">
      <c r="A102" s="143"/>
      <c r="C102" s="143"/>
      <c r="D102" s="143"/>
      <c r="E102" s="164"/>
      <c r="G102" s="143"/>
      <c r="S102" s="136"/>
      <c r="T102" s="136"/>
    </row>
    <row r="103" spans="1:20" s="50" customFormat="1" ht="15.75">
      <c r="A103" s="143"/>
      <c r="C103" s="143"/>
      <c r="D103" s="143"/>
      <c r="E103" s="164"/>
      <c r="G103" s="143"/>
      <c r="S103" s="136"/>
      <c r="T103" s="136"/>
    </row>
    <row r="104" spans="1:20" s="50" customFormat="1" ht="15.75">
      <c r="A104" s="143"/>
      <c r="C104" s="143"/>
      <c r="D104" s="143"/>
      <c r="E104" s="164"/>
      <c r="G104" s="143"/>
      <c r="S104" s="136"/>
      <c r="T104" s="136"/>
    </row>
    <row r="105" spans="1:20" s="50" customFormat="1" ht="15.75">
      <c r="A105" s="143"/>
      <c r="C105" s="143"/>
      <c r="D105" s="143"/>
      <c r="E105" s="164"/>
      <c r="G105" s="143"/>
      <c r="S105" s="136"/>
      <c r="T105" s="136"/>
    </row>
    <row r="106" spans="1:20" s="50" customFormat="1" ht="15.75">
      <c r="A106" s="143"/>
      <c r="C106" s="143"/>
      <c r="D106" s="143"/>
      <c r="E106" s="164"/>
      <c r="G106" s="143"/>
      <c r="S106" s="136"/>
      <c r="T106" s="136"/>
    </row>
    <row r="107" spans="1:20" s="50" customFormat="1" ht="15.75">
      <c r="A107" s="143"/>
      <c r="C107" s="143"/>
      <c r="D107" s="143"/>
      <c r="E107" s="164"/>
      <c r="G107" s="143"/>
      <c r="S107" s="136"/>
      <c r="T107" s="136"/>
    </row>
    <row r="108" spans="1:20" s="50" customFormat="1" ht="15.75">
      <c r="A108" s="143"/>
      <c r="C108" s="143"/>
      <c r="D108" s="143"/>
      <c r="E108" s="164"/>
      <c r="G108" s="143"/>
      <c r="S108" s="136"/>
      <c r="T108" s="136"/>
    </row>
    <row r="109" spans="1:20" s="50" customFormat="1" ht="15.75">
      <c r="A109" s="143"/>
      <c r="C109" s="143"/>
      <c r="D109" s="143"/>
      <c r="E109" s="164"/>
      <c r="G109" s="143"/>
      <c r="S109" s="136"/>
      <c r="T109" s="136"/>
    </row>
    <row r="110" spans="1:20" s="50" customFormat="1" ht="15.75">
      <c r="A110" s="143"/>
      <c r="C110" s="143"/>
      <c r="D110" s="143"/>
      <c r="E110" s="164"/>
      <c r="G110" s="143"/>
      <c r="S110" s="136"/>
      <c r="T110" s="136"/>
    </row>
    <row r="111" spans="1:20" s="50" customFormat="1" ht="15.75">
      <c r="A111" s="143"/>
      <c r="C111" s="143"/>
      <c r="D111" s="143"/>
      <c r="E111" s="164"/>
      <c r="G111" s="143"/>
      <c r="S111" s="136"/>
      <c r="T111" s="136"/>
    </row>
    <row r="112" spans="1:20" s="50" customFormat="1" ht="15.75">
      <c r="A112" s="143"/>
      <c r="C112" s="143"/>
      <c r="D112" s="143"/>
      <c r="E112" s="164"/>
      <c r="G112" s="143"/>
      <c r="S112" s="136"/>
      <c r="T112" s="136"/>
    </row>
    <row r="113" spans="1:20" s="50" customFormat="1" ht="15.75">
      <c r="A113" s="143"/>
      <c r="C113" s="143"/>
      <c r="D113" s="143"/>
      <c r="E113" s="164"/>
      <c r="G113" s="143"/>
      <c r="S113" s="136"/>
      <c r="T113" s="136"/>
    </row>
    <row r="114" spans="1:20" s="50" customFormat="1" ht="15.75">
      <c r="A114" s="143"/>
      <c r="C114" s="143"/>
      <c r="D114" s="143"/>
      <c r="E114" s="164"/>
      <c r="G114" s="143"/>
      <c r="S114" s="136"/>
      <c r="T114" s="136"/>
    </row>
    <row r="115" spans="1:20" s="50" customFormat="1" ht="15.75">
      <c r="A115" s="143"/>
      <c r="C115" s="143"/>
      <c r="D115" s="143"/>
      <c r="E115" s="164"/>
      <c r="G115" s="143"/>
      <c r="S115" s="136"/>
      <c r="T115" s="136"/>
    </row>
    <row r="116" spans="1:20" s="50" customFormat="1" ht="15.75">
      <c r="A116" s="143"/>
      <c r="C116" s="143"/>
      <c r="D116" s="143"/>
      <c r="E116" s="164"/>
      <c r="G116" s="143"/>
      <c r="S116" s="136"/>
      <c r="T116" s="136"/>
    </row>
    <row r="117" spans="1:20" s="50" customFormat="1" ht="15.75">
      <c r="A117" s="143"/>
      <c r="C117" s="143"/>
      <c r="D117" s="143"/>
      <c r="E117" s="164"/>
      <c r="G117" s="143"/>
      <c r="S117" s="136"/>
      <c r="T117" s="136"/>
    </row>
    <row r="118" spans="1:20" s="50" customFormat="1" ht="15.75">
      <c r="A118" s="143"/>
      <c r="C118" s="143"/>
      <c r="D118" s="143"/>
      <c r="E118" s="164"/>
      <c r="G118" s="143"/>
      <c r="S118" s="136"/>
      <c r="T118" s="136"/>
    </row>
    <row r="119" spans="1:20" s="50" customFormat="1" ht="15.75">
      <c r="A119" s="143"/>
      <c r="C119" s="143"/>
      <c r="D119" s="143"/>
      <c r="E119" s="164"/>
      <c r="G119" s="143"/>
      <c r="S119" s="136"/>
      <c r="T119" s="136"/>
    </row>
    <row r="120" spans="1:20" s="50" customFormat="1" ht="15.75">
      <c r="A120" s="143"/>
      <c r="C120" s="143"/>
      <c r="D120" s="143"/>
      <c r="E120" s="164"/>
      <c r="G120" s="143"/>
      <c r="S120" s="136"/>
      <c r="T120" s="136"/>
    </row>
    <row r="121" spans="1:20" s="50" customFormat="1" ht="15.75">
      <c r="A121" s="143"/>
      <c r="C121" s="143"/>
      <c r="D121" s="143"/>
      <c r="E121" s="164"/>
      <c r="G121" s="143"/>
      <c r="S121" s="136"/>
      <c r="T121" s="136"/>
    </row>
    <row r="122" spans="1:20" s="50" customFormat="1" ht="15.75">
      <c r="A122" s="143"/>
      <c r="C122" s="143"/>
      <c r="D122" s="143"/>
      <c r="E122" s="164"/>
      <c r="G122" s="143"/>
      <c r="S122" s="136"/>
      <c r="T122" s="136"/>
    </row>
    <row r="123" spans="1:20" s="50" customFormat="1" ht="15.75">
      <c r="A123" s="143"/>
      <c r="C123" s="143"/>
      <c r="D123" s="143"/>
      <c r="E123" s="164"/>
      <c r="G123" s="143"/>
      <c r="S123" s="136"/>
      <c r="T123" s="136"/>
    </row>
    <row r="124" spans="1:20" s="50" customFormat="1" ht="15.75">
      <c r="A124" s="143"/>
      <c r="C124" s="143"/>
      <c r="D124" s="143"/>
      <c r="E124" s="164"/>
      <c r="G124" s="143"/>
      <c r="S124" s="136"/>
      <c r="T124" s="136"/>
    </row>
    <row r="125" spans="1:20" s="50" customFormat="1" ht="15.75">
      <c r="A125" s="143"/>
      <c r="C125" s="143"/>
      <c r="D125" s="143"/>
      <c r="E125" s="164"/>
      <c r="G125" s="143"/>
      <c r="S125" s="136"/>
      <c r="T125" s="136"/>
    </row>
    <row r="126" spans="1:20" s="50" customFormat="1" ht="15.75">
      <c r="A126" s="143"/>
      <c r="C126" s="143"/>
      <c r="D126" s="143"/>
      <c r="E126" s="164"/>
      <c r="G126" s="143"/>
      <c r="S126" s="136"/>
      <c r="T126" s="136"/>
    </row>
    <row r="127" spans="1:20" s="50" customFormat="1" ht="15.75">
      <c r="A127" s="143"/>
      <c r="C127" s="143"/>
      <c r="D127" s="143"/>
      <c r="E127" s="164"/>
      <c r="G127" s="143"/>
      <c r="S127" s="136"/>
      <c r="T127" s="136"/>
    </row>
    <row r="128" spans="1:20" s="50" customFormat="1" ht="15.75">
      <c r="A128" s="143"/>
      <c r="C128" s="143"/>
      <c r="D128" s="143"/>
      <c r="E128" s="164"/>
      <c r="G128" s="143"/>
      <c r="S128" s="136"/>
      <c r="T128" s="136"/>
    </row>
    <row r="129" spans="1:20" s="50" customFormat="1" ht="15.75">
      <c r="A129" s="143"/>
      <c r="C129" s="143"/>
      <c r="D129" s="143"/>
      <c r="E129" s="164"/>
      <c r="G129" s="143"/>
      <c r="S129" s="136"/>
      <c r="T129" s="136"/>
    </row>
    <row r="130" spans="1:20" s="50" customFormat="1" ht="15.75">
      <c r="A130" s="143"/>
      <c r="C130" s="143"/>
      <c r="D130" s="143"/>
      <c r="E130" s="164"/>
      <c r="G130" s="143"/>
      <c r="S130" s="136"/>
      <c r="T130" s="136"/>
    </row>
    <row r="131" spans="1:20" s="50" customFormat="1" ht="15.75">
      <c r="A131" s="143"/>
      <c r="C131" s="143"/>
      <c r="D131" s="143"/>
      <c r="E131" s="164"/>
      <c r="G131" s="143"/>
      <c r="S131" s="136"/>
      <c r="T131" s="136"/>
    </row>
    <row r="132" spans="1:20" s="50" customFormat="1" ht="15.75">
      <c r="A132" s="143"/>
      <c r="C132" s="143"/>
      <c r="D132" s="143"/>
      <c r="E132" s="164"/>
      <c r="G132" s="143"/>
      <c r="S132" s="136"/>
      <c r="T132" s="136"/>
    </row>
    <row r="133" spans="1:20" s="50" customFormat="1" ht="15.75">
      <c r="A133" s="143"/>
      <c r="C133" s="143"/>
      <c r="D133" s="143"/>
      <c r="E133" s="164"/>
      <c r="G133" s="143"/>
      <c r="S133" s="136"/>
      <c r="T133" s="136"/>
    </row>
    <row r="134" spans="1:20" s="50" customFormat="1" ht="15.75">
      <c r="A134" s="143"/>
      <c r="C134" s="143"/>
      <c r="D134" s="143"/>
      <c r="E134" s="164"/>
      <c r="G134" s="143"/>
      <c r="S134" s="136"/>
      <c r="T134" s="136"/>
    </row>
    <row r="135" spans="1:20" s="50" customFormat="1" ht="15.75">
      <c r="A135" s="143"/>
      <c r="C135" s="143"/>
      <c r="D135" s="143"/>
      <c r="E135" s="164"/>
      <c r="G135" s="143"/>
      <c r="S135" s="136"/>
      <c r="T135" s="136"/>
    </row>
    <row r="136" spans="1:20" s="50" customFormat="1" ht="15.75">
      <c r="A136" s="143"/>
      <c r="C136" s="143"/>
      <c r="D136" s="143"/>
      <c r="E136" s="164"/>
      <c r="G136" s="143"/>
      <c r="S136" s="136"/>
      <c r="T136" s="136"/>
    </row>
    <row r="137" spans="1:20" s="50" customFormat="1" ht="15.75">
      <c r="A137" s="143"/>
      <c r="C137" s="143"/>
      <c r="D137" s="143"/>
      <c r="E137" s="164"/>
      <c r="G137" s="143"/>
      <c r="S137" s="136"/>
      <c r="T137" s="136"/>
    </row>
    <row r="138" spans="1:20" s="50" customFormat="1" ht="15.75">
      <c r="A138" s="143"/>
      <c r="C138" s="143"/>
      <c r="D138" s="143"/>
      <c r="E138" s="164"/>
      <c r="G138" s="143"/>
      <c r="S138" s="136"/>
      <c r="T138" s="136"/>
    </row>
    <row r="139" spans="1:20" s="50" customFormat="1" ht="15.75">
      <c r="A139" s="143"/>
      <c r="C139" s="143"/>
      <c r="D139" s="143"/>
      <c r="E139" s="164"/>
      <c r="G139" s="143"/>
      <c r="S139" s="136"/>
      <c r="T139" s="136"/>
    </row>
    <row r="140" spans="1:20" s="50" customFormat="1" ht="15.75">
      <c r="A140" s="143"/>
      <c r="C140" s="143"/>
      <c r="D140" s="143"/>
      <c r="E140" s="164"/>
      <c r="G140" s="143"/>
      <c r="S140" s="136"/>
      <c r="T140" s="136"/>
    </row>
    <row r="141" spans="1:20" s="50" customFormat="1" ht="15.75">
      <c r="A141" s="143"/>
      <c r="C141" s="143"/>
      <c r="D141" s="143"/>
      <c r="E141" s="164"/>
      <c r="G141" s="143"/>
      <c r="S141" s="136"/>
      <c r="T141" s="136"/>
    </row>
    <row r="142" spans="1:20" s="50" customFormat="1" ht="15.75">
      <c r="A142" s="143"/>
      <c r="C142" s="143"/>
      <c r="D142" s="143"/>
      <c r="E142" s="164"/>
      <c r="G142" s="143"/>
      <c r="S142" s="136"/>
      <c r="T142" s="136"/>
    </row>
    <row r="143" spans="1:20" s="50" customFormat="1" ht="15.75">
      <c r="A143" s="143"/>
      <c r="C143" s="143"/>
      <c r="D143" s="143"/>
      <c r="E143" s="164"/>
      <c r="G143" s="143"/>
      <c r="S143" s="136"/>
      <c r="T143" s="136"/>
    </row>
    <row r="144" spans="1:20" s="50" customFormat="1" ht="15.75">
      <c r="A144" s="143"/>
      <c r="C144" s="143"/>
      <c r="D144" s="143"/>
      <c r="E144" s="164"/>
      <c r="G144" s="143"/>
      <c r="S144" s="136"/>
      <c r="T144" s="136"/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O38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301" customWidth="1"/>
    <col min="2" max="2" width="71.28125" style="2" customWidth="1"/>
    <col min="3" max="3" width="7.140625" style="301" customWidth="1"/>
    <col min="4" max="4" width="8.28125" style="301" customWidth="1"/>
    <col min="5" max="5" width="9.7109375" style="301" customWidth="1"/>
    <col min="6" max="6" width="13.421875" style="2" customWidth="1"/>
    <col min="7" max="7" width="10.00390625" style="2" customWidth="1"/>
    <col min="8" max="8" width="13.421875" style="2" customWidth="1"/>
    <col min="9" max="12" width="14.140625" style="2" customWidth="1"/>
    <col min="13" max="13" width="14.421875" style="2" customWidth="1"/>
    <col min="14" max="14" width="15.7109375" style="2" customWidth="1"/>
    <col min="15" max="15" width="16.7109375" style="2" customWidth="1"/>
    <col min="16" max="16" width="18.00390625" style="2" customWidth="1"/>
    <col min="17" max="17" width="11.8515625" style="115" customWidth="1"/>
    <col min="18" max="18" width="14.00390625" style="115" customWidth="1"/>
    <col min="19" max="19" width="11.140625" style="2" customWidth="1"/>
    <col min="20" max="20" width="13.140625" style="2" customWidth="1"/>
    <col min="21" max="16384" width="9.140625" style="2" customWidth="1"/>
  </cols>
  <sheetData>
    <row r="1" spans="1:5" ht="16.5" customHeight="1">
      <c r="A1" s="2"/>
      <c r="C1" s="2"/>
      <c r="D1" s="2"/>
      <c r="E1" s="2"/>
    </row>
    <row r="2" spans="1:11" ht="20.25" customHeight="1">
      <c r="A2" s="220"/>
      <c r="B2" s="298" t="s">
        <v>233</v>
      </c>
      <c r="C2" s="220"/>
      <c r="D2" s="220"/>
      <c r="E2" s="2"/>
      <c r="K2" s="5" t="s">
        <v>438</v>
      </c>
    </row>
    <row r="3" spans="1:11" ht="17.25" customHeight="1">
      <c r="A3" s="220"/>
      <c r="B3" s="220"/>
      <c r="C3" s="220"/>
      <c r="D3" s="220"/>
      <c r="E3" s="2"/>
      <c r="F3" s="9" t="s">
        <v>414</v>
      </c>
      <c r="K3" s="5" t="s">
        <v>440</v>
      </c>
    </row>
    <row r="4" spans="1:41" ht="16.5" customHeight="1">
      <c r="A4" s="9"/>
      <c r="B4" s="356" t="s">
        <v>609</v>
      </c>
      <c r="C4" s="9"/>
      <c r="D4" s="9"/>
      <c r="E4" s="140"/>
      <c r="F4" s="136"/>
      <c r="G4" s="136"/>
      <c r="H4" s="136"/>
      <c r="I4" s="140"/>
      <c r="J4" s="305"/>
      <c r="K4" s="12" t="s">
        <v>441</v>
      </c>
      <c r="M4" s="136"/>
      <c r="N4" s="136"/>
      <c r="O4" s="136"/>
      <c r="P4" s="136"/>
      <c r="Q4" s="136"/>
      <c r="R4" s="136"/>
      <c r="S4" s="136"/>
      <c r="T4" s="136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6.5" customHeight="1">
      <c r="A5" s="894"/>
      <c r="B5" s="895"/>
      <c r="C5" s="896"/>
      <c r="D5" s="894"/>
      <c r="E5" s="897" t="s">
        <v>562</v>
      </c>
      <c r="F5" s="897" t="s">
        <v>563</v>
      </c>
      <c r="G5" s="894" t="s">
        <v>564</v>
      </c>
      <c r="H5" s="894" t="s">
        <v>563</v>
      </c>
      <c r="I5" s="898"/>
      <c r="J5" s="894" t="s">
        <v>565</v>
      </c>
      <c r="K5" s="894" t="s">
        <v>566</v>
      </c>
      <c r="L5" s="894" t="s">
        <v>567</v>
      </c>
      <c r="M5" s="136"/>
      <c r="N5" s="136"/>
      <c r="O5" s="136"/>
      <c r="P5" s="136"/>
      <c r="Q5" s="136"/>
      <c r="R5" s="136"/>
      <c r="S5" s="136"/>
      <c r="T5" s="136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6.5" customHeight="1">
      <c r="A6" s="899" t="s">
        <v>442</v>
      </c>
      <c r="B6" s="900" t="s">
        <v>443</v>
      </c>
      <c r="C6" s="901" t="s">
        <v>514</v>
      </c>
      <c r="D6" s="899" t="s">
        <v>515</v>
      </c>
      <c r="E6" s="902" t="s">
        <v>568</v>
      </c>
      <c r="F6" s="902" t="s">
        <v>569</v>
      </c>
      <c r="G6" s="899" t="s">
        <v>570</v>
      </c>
      <c r="H6" s="899" t="s">
        <v>569</v>
      </c>
      <c r="I6" s="903" t="s">
        <v>520</v>
      </c>
      <c r="J6" s="899" t="s">
        <v>571</v>
      </c>
      <c r="K6" s="899" t="s">
        <v>572</v>
      </c>
      <c r="L6" s="899" t="s">
        <v>573</v>
      </c>
      <c r="M6" s="140"/>
      <c r="N6" s="140"/>
      <c r="O6" s="140"/>
      <c r="P6" s="140"/>
      <c r="Q6" s="140"/>
      <c r="R6" s="140"/>
      <c r="S6" s="140"/>
      <c r="T6" s="140"/>
      <c r="U6" s="143"/>
      <c r="V6" s="143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6.5" customHeight="1">
      <c r="A7" s="899"/>
      <c r="B7" s="904"/>
      <c r="C7" s="905"/>
      <c r="D7" s="906"/>
      <c r="E7" s="907" t="s">
        <v>574</v>
      </c>
      <c r="F7" s="902" t="s">
        <v>574</v>
      </c>
      <c r="G7" s="899"/>
      <c r="H7" s="899" t="s">
        <v>575</v>
      </c>
      <c r="I7" s="908"/>
      <c r="J7" s="900"/>
      <c r="K7" s="906" t="s">
        <v>576</v>
      </c>
      <c r="L7" s="906" t="s">
        <v>575</v>
      </c>
      <c r="M7" s="140"/>
      <c r="N7" s="140"/>
      <c r="O7" s="140"/>
      <c r="P7" s="140"/>
      <c r="Q7" s="140"/>
      <c r="R7" s="140"/>
      <c r="S7" s="140"/>
      <c r="T7" s="140"/>
      <c r="U7" s="143"/>
      <c r="V7" s="143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s="300" customFormat="1" ht="52.5" customHeight="1">
      <c r="A8" s="17" t="s">
        <v>454</v>
      </c>
      <c r="B8" s="59" t="s">
        <v>610</v>
      </c>
      <c r="C8" s="17" t="s">
        <v>530</v>
      </c>
      <c r="D8" s="17">
        <v>80</v>
      </c>
      <c r="E8" s="307"/>
      <c r="F8" s="308"/>
      <c r="G8" s="357"/>
      <c r="H8" s="308"/>
      <c r="I8" s="310"/>
      <c r="J8" s="358"/>
      <c r="K8" s="358"/>
      <c r="L8" s="359"/>
      <c r="M8" s="326"/>
      <c r="N8" s="326"/>
      <c r="O8" s="326"/>
      <c r="P8" s="326"/>
      <c r="Q8" s="326"/>
      <c r="R8" s="326"/>
      <c r="S8" s="326"/>
      <c r="T8" s="326"/>
      <c r="U8" s="327"/>
      <c r="V8" s="327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</row>
    <row r="9" spans="1:41" s="300" customFormat="1" ht="52.5" customHeight="1">
      <c r="A9" s="26" t="s">
        <v>458</v>
      </c>
      <c r="B9" s="65" t="s">
        <v>611</v>
      </c>
      <c r="C9" s="26" t="s">
        <v>530</v>
      </c>
      <c r="D9" s="26">
        <v>80</v>
      </c>
      <c r="E9" s="311"/>
      <c r="F9" s="312"/>
      <c r="G9" s="360"/>
      <c r="H9" s="312"/>
      <c r="I9" s="314"/>
      <c r="J9" s="361"/>
      <c r="K9" s="361"/>
      <c r="L9" s="362"/>
      <c r="M9" s="326"/>
      <c r="N9" s="326"/>
      <c r="O9" s="326"/>
      <c r="P9" s="326"/>
      <c r="Q9" s="326"/>
      <c r="R9" s="326"/>
      <c r="S9" s="326"/>
      <c r="T9" s="326"/>
      <c r="U9" s="327"/>
      <c r="V9" s="327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</row>
    <row r="10" spans="1:41" s="300" customFormat="1" ht="52.5" customHeight="1">
      <c r="A10" s="81" t="s">
        <v>461</v>
      </c>
      <c r="B10" s="250" t="s">
        <v>612</v>
      </c>
      <c r="C10" s="81" t="s">
        <v>530</v>
      </c>
      <c r="D10" s="81">
        <v>80</v>
      </c>
      <c r="E10" s="363"/>
      <c r="F10" s="364"/>
      <c r="G10" s="365"/>
      <c r="H10" s="316"/>
      <c r="I10" s="366"/>
      <c r="J10" s="367"/>
      <c r="K10" s="367"/>
      <c r="L10" s="368"/>
      <c r="M10" s="326"/>
      <c r="N10" s="326"/>
      <c r="O10" s="326"/>
      <c r="P10" s="326"/>
      <c r="Q10" s="326"/>
      <c r="R10" s="326"/>
      <c r="S10" s="326"/>
      <c r="T10" s="326"/>
      <c r="U10" s="327"/>
      <c r="V10" s="327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</row>
    <row r="11" spans="1:41" s="300" customFormat="1" ht="30" customHeight="1">
      <c r="A11" s="44"/>
      <c r="B11" s="47"/>
      <c r="C11" s="44"/>
      <c r="D11" s="44"/>
      <c r="E11" s="284" t="s">
        <v>510</v>
      </c>
      <c r="F11" s="285"/>
      <c r="G11" s="284" t="s">
        <v>510</v>
      </c>
      <c r="H11" s="285"/>
      <c r="I11" s="288"/>
      <c r="J11" s="261"/>
      <c r="K11" s="261"/>
      <c r="L11" s="369"/>
      <c r="M11" s="326"/>
      <c r="N11" s="326"/>
      <c r="O11" s="326"/>
      <c r="P11" s="326"/>
      <c r="Q11" s="326"/>
      <c r="R11" s="326"/>
      <c r="S11" s="326"/>
      <c r="T11" s="326"/>
      <c r="U11" s="327"/>
      <c r="V11" s="327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</row>
    <row r="12" spans="1:12" ht="16.5" customHeight="1">
      <c r="A12" s="319"/>
      <c r="B12" s="289"/>
      <c r="C12" s="319"/>
      <c r="D12" s="319"/>
      <c r="E12" s="319"/>
      <c r="F12" s="289"/>
      <c r="G12" s="289"/>
      <c r="H12" s="289"/>
      <c r="I12" s="289"/>
      <c r="J12" s="289"/>
      <c r="K12" s="289"/>
      <c r="L12" s="289"/>
    </row>
    <row r="13" spans="1:18" s="300" customFormat="1" ht="21" customHeight="1">
      <c r="A13" s="370"/>
      <c r="B13" s="1235" t="s">
        <v>413</v>
      </c>
      <c r="C13" s="296"/>
      <c r="D13" s="297"/>
      <c r="E13" s="297"/>
      <c r="F13" s="297"/>
      <c r="H13" s="298"/>
      <c r="I13" s="295"/>
      <c r="J13" s="295"/>
      <c r="K13" s="295"/>
      <c r="L13" s="295"/>
      <c r="Q13" s="371"/>
      <c r="R13" s="371"/>
    </row>
    <row r="14" spans="1:12" ht="16.5" customHeight="1">
      <c r="A14" s="319"/>
      <c r="B14" s="289"/>
      <c r="C14" s="319"/>
      <c r="D14" s="319"/>
      <c r="E14" s="319"/>
      <c r="F14" s="289"/>
      <c r="G14" s="289"/>
      <c r="H14" s="289"/>
      <c r="I14" s="289"/>
      <c r="J14" s="289"/>
      <c r="K14" s="289"/>
      <c r="L14" s="289"/>
    </row>
    <row r="15" spans="1:12" ht="16.5" customHeight="1">
      <c r="A15" s="319"/>
      <c r="B15" s="330" t="s">
        <v>600</v>
      </c>
      <c r="C15" s="319"/>
      <c r="D15" s="319"/>
      <c r="E15" s="319"/>
      <c r="F15" s="289"/>
      <c r="G15" s="289"/>
      <c r="H15" s="289"/>
      <c r="I15" s="289"/>
      <c r="J15" s="289"/>
      <c r="K15" s="289"/>
      <c r="L15" s="289"/>
    </row>
    <row r="16" spans="1:12" ht="16.5" customHeight="1">
      <c r="A16" s="319"/>
      <c r="B16" s="292" t="s">
        <v>613</v>
      </c>
      <c r="C16" s="319"/>
      <c r="D16" s="319"/>
      <c r="E16" s="319"/>
      <c r="F16" s="289"/>
      <c r="G16" s="289"/>
      <c r="H16" s="289"/>
      <c r="I16" s="289"/>
      <c r="J16" s="289"/>
      <c r="K16" s="289"/>
      <c r="L16" s="289"/>
    </row>
    <row r="17" spans="1:12" ht="16.5" customHeight="1">
      <c r="A17" s="319"/>
      <c r="B17" s="292" t="s">
        <v>614</v>
      </c>
      <c r="C17" s="319"/>
      <c r="D17" s="319"/>
      <c r="E17" s="319"/>
      <c r="F17" s="289"/>
      <c r="G17" s="289"/>
      <c r="H17" s="289"/>
      <c r="I17" s="289"/>
      <c r="J17" s="289"/>
      <c r="K17" s="289"/>
      <c r="L17" s="289"/>
    </row>
    <row r="18" ht="16.5" customHeight="1">
      <c r="B18" s="292" t="s">
        <v>615</v>
      </c>
    </row>
    <row r="19" spans="2:10" ht="16.5" customHeight="1">
      <c r="B19" s="262"/>
      <c r="C19" s="373"/>
      <c r="H19" s="186"/>
      <c r="J19" s="372"/>
    </row>
    <row r="20" spans="2:10" ht="14.25" customHeight="1">
      <c r="B20" s="141" t="s">
        <v>557</v>
      </c>
      <c r="C20" s="373"/>
      <c r="H20" s="186"/>
      <c r="J20" s="372"/>
    </row>
    <row r="21" spans="2:10" ht="14.25" customHeight="1">
      <c r="B21" s="141" t="s">
        <v>558</v>
      </c>
      <c r="C21" s="373"/>
      <c r="H21" s="186"/>
      <c r="J21" s="372"/>
    </row>
    <row r="22" spans="2:10" ht="14.25" customHeight="1">
      <c r="B22" s="141" t="s">
        <v>559</v>
      </c>
      <c r="C22" s="373"/>
      <c r="H22" s="186"/>
      <c r="J22" s="372"/>
    </row>
    <row r="23" spans="2:10" ht="14.25" customHeight="1">
      <c r="B23" s="372"/>
      <c r="C23" s="373"/>
      <c r="H23" s="186"/>
      <c r="J23" s="372"/>
    </row>
    <row r="24" spans="2:10" ht="16.5" customHeight="1">
      <c r="B24" s="372"/>
      <c r="C24" s="373"/>
      <c r="H24" s="186"/>
      <c r="J24" s="372"/>
    </row>
    <row r="25" spans="2:10" ht="16.5" customHeight="1">
      <c r="B25" s="372"/>
      <c r="C25" s="373"/>
      <c r="H25" s="186"/>
      <c r="J25" s="372"/>
    </row>
    <row r="26" spans="2:10" ht="16.5" customHeight="1">
      <c r="B26" s="372"/>
      <c r="C26" s="373"/>
      <c r="H26" s="186"/>
      <c r="J26" s="372"/>
    </row>
    <row r="27" spans="2:10" ht="16.5" customHeight="1">
      <c r="B27" s="372"/>
      <c r="C27" s="373"/>
      <c r="H27" s="186"/>
      <c r="J27" s="372"/>
    </row>
    <row r="28" spans="2:10" ht="16.5" customHeight="1">
      <c r="B28" s="372"/>
      <c r="C28" s="373"/>
      <c r="H28" s="186"/>
      <c r="J28" s="372"/>
    </row>
    <row r="29" spans="2:10" ht="16.5" customHeight="1">
      <c r="B29" s="372"/>
      <c r="C29" s="373"/>
      <c r="H29" s="186"/>
      <c r="J29" s="372"/>
    </row>
    <row r="30" spans="2:10" ht="16.5" customHeight="1">
      <c r="B30" s="372"/>
      <c r="C30" s="373"/>
      <c r="H30" s="186"/>
      <c r="J30" s="372"/>
    </row>
    <row r="31" spans="2:10" ht="16.5" customHeight="1">
      <c r="B31" s="372"/>
      <c r="C31" s="373"/>
      <c r="H31" s="186"/>
      <c r="J31" s="372"/>
    </row>
    <row r="32" spans="2:10" ht="16.5" customHeight="1">
      <c r="B32" s="372"/>
      <c r="C32" s="373"/>
      <c r="F32" s="11" t="s">
        <v>487</v>
      </c>
      <c r="H32" s="186"/>
      <c r="J32" s="372"/>
    </row>
    <row r="33" spans="2:10" ht="17.25" customHeight="1">
      <c r="B33" s="372"/>
      <c r="C33" s="373"/>
      <c r="H33" s="186"/>
      <c r="J33" s="372"/>
    </row>
    <row r="34" spans="2:11" ht="16.5" customHeight="1">
      <c r="B34" s="289"/>
      <c r="C34" s="289"/>
      <c r="D34" s="289"/>
      <c r="E34" s="289"/>
      <c r="F34" s="289"/>
      <c r="G34" s="289"/>
      <c r="H34" s="289"/>
      <c r="I34" s="289"/>
      <c r="J34" s="289"/>
      <c r="K34" s="289"/>
    </row>
    <row r="38" spans="2:11" ht="18.75">
      <c r="B38" s="53" t="s">
        <v>488</v>
      </c>
      <c r="C38" s="54"/>
      <c r="D38" s="54"/>
      <c r="E38" s="54"/>
      <c r="F38" s="54"/>
      <c r="G38" s="55"/>
      <c r="H38" s="55"/>
      <c r="I38" s="55"/>
      <c r="J38" s="55"/>
      <c r="K38" s="112">
        <v>34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AY44"/>
  <sheetViews>
    <sheetView workbookViewId="0" topLeftCell="A1">
      <selection activeCell="A2" sqref="A2"/>
    </sheetView>
  </sheetViews>
  <sheetFormatPr defaultColWidth="9.140625" defaultRowHeight="12.75"/>
  <cols>
    <col min="1" max="1" width="6.421875" style="374" customWidth="1"/>
    <col min="2" max="2" width="76.140625" style="273" customWidth="1"/>
    <col min="3" max="3" width="10.00390625" style="374" customWidth="1"/>
    <col min="4" max="4" width="7.57421875" style="374" customWidth="1"/>
    <col min="5" max="5" width="9.8515625" style="273" customWidth="1"/>
    <col min="6" max="6" width="13.421875" style="375" customWidth="1"/>
    <col min="7" max="7" width="8.8515625" style="374" customWidth="1"/>
    <col min="8" max="9" width="13.421875" style="374" customWidth="1"/>
    <col min="10" max="10" width="13.421875" style="9" customWidth="1"/>
    <col min="11" max="12" width="13.421875" style="273" customWidth="1"/>
    <col min="13" max="24" width="9.140625" style="273" customWidth="1"/>
    <col min="25" max="25" width="9.140625" style="274" customWidth="1"/>
    <col min="26" max="16384" width="9.140625" style="273" customWidth="1"/>
  </cols>
  <sheetData>
    <row r="2" spans="2:11" ht="18">
      <c r="B2" s="298" t="s">
        <v>233</v>
      </c>
      <c r="J2" s="304"/>
      <c r="K2" s="5" t="s">
        <v>438</v>
      </c>
    </row>
    <row r="3" spans="6:11" ht="15.75">
      <c r="F3" s="9" t="s">
        <v>415</v>
      </c>
      <c r="J3" s="304"/>
      <c r="K3" s="5" t="s">
        <v>440</v>
      </c>
    </row>
    <row r="4" spans="2:11" ht="15.75">
      <c r="B4" s="186" t="s">
        <v>616</v>
      </c>
      <c r="J4" s="305"/>
      <c r="K4" s="12" t="s">
        <v>441</v>
      </c>
    </row>
    <row r="5" spans="1:51" ht="14.25" customHeight="1">
      <c r="A5" s="909"/>
      <c r="B5" s="730"/>
      <c r="C5" s="910"/>
      <c r="D5" s="911"/>
      <c r="E5" s="912" t="s">
        <v>562</v>
      </c>
      <c r="F5" s="912" t="s">
        <v>563</v>
      </c>
      <c r="G5" s="878" t="s">
        <v>564</v>
      </c>
      <c r="H5" s="878" t="s">
        <v>563</v>
      </c>
      <c r="I5" s="879"/>
      <c r="J5" s="880" t="s">
        <v>565</v>
      </c>
      <c r="K5" s="878" t="s">
        <v>566</v>
      </c>
      <c r="L5" s="878" t="s">
        <v>567</v>
      </c>
      <c r="M5" s="376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8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</row>
    <row r="6" spans="1:51" ht="14.25" customHeight="1">
      <c r="A6" s="913" t="s">
        <v>442</v>
      </c>
      <c r="B6" s="914" t="s">
        <v>443</v>
      </c>
      <c r="C6" s="140" t="s">
        <v>514</v>
      </c>
      <c r="D6" s="915" t="s">
        <v>515</v>
      </c>
      <c r="E6" s="916" t="s">
        <v>568</v>
      </c>
      <c r="F6" s="916" t="s">
        <v>569</v>
      </c>
      <c r="G6" s="884" t="s">
        <v>570</v>
      </c>
      <c r="H6" s="884" t="s">
        <v>569</v>
      </c>
      <c r="I6" s="885" t="s">
        <v>520</v>
      </c>
      <c r="J6" s="886" t="s">
        <v>571</v>
      </c>
      <c r="K6" s="884" t="s">
        <v>572</v>
      </c>
      <c r="L6" s="884" t="s">
        <v>573</v>
      </c>
      <c r="M6" s="376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8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</row>
    <row r="7" spans="1:51" ht="14.25" customHeight="1">
      <c r="A7" s="913"/>
      <c r="B7" s="914"/>
      <c r="C7" s="140"/>
      <c r="D7" s="915"/>
      <c r="E7" s="916" t="s">
        <v>574</v>
      </c>
      <c r="F7" s="916" t="s">
        <v>574</v>
      </c>
      <c r="G7" s="884"/>
      <c r="H7" s="884" t="s">
        <v>575</v>
      </c>
      <c r="I7" s="917"/>
      <c r="J7" s="918"/>
      <c r="K7" s="884" t="s">
        <v>576</v>
      </c>
      <c r="L7" s="884" t="s">
        <v>575</v>
      </c>
      <c r="M7" s="376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8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</row>
    <row r="8" spans="1:51" ht="22.5" customHeight="1">
      <c r="A8" s="358" t="s">
        <v>454</v>
      </c>
      <c r="B8" s="377" t="s">
        <v>617</v>
      </c>
      <c r="C8" s="276" t="s">
        <v>534</v>
      </c>
      <c r="D8" s="358">
        <v>20</v>
      </c>
      <c r="E8" s="378"/>
      <c r="F8" s="308"/>
      <c r="G8" s="379"/>
      <c r="H8" s="380"/>
      <c r="I8" s="381"/>
      <c r="J8" s="382"/>
      <c r="K8" s="383"/>
      <c r="L8" s="384"/>
      <c r="M8" s="376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8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</row>
    <row r="9" spans="1:51" ht="22.5" customHeight="1">
      <c r="A9" s="361" t="s">
        <v>458</v>
      </c>
      <c r="B9" s="385" t="s">
        <v>618</v>
      </c>
      <c r="C9" s="280" t="s">
        <v>533</v>
      </c>
      <c r="D9" s="361">
        <v>1</v>
      </c>
      <c r="E9" s="386"/>
      <c r="F9" s="312"/>
      <c r="G9" s="387"/>
      <c r="H9" s="388"/>
      <c r="I9" s="389"/>
      <c r="J9" s="390"/>
      <c r="K9" s="391"/>
      <c r="L9" s="392"/>
      <c r="M9" s="376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8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</row>
    <row r="10" spans="1:51" ht="27" customHeight="1">
      <c r="A10" s="361" t="s">
        <v>461</v>
      </c>
      <c r="B10" s="385" t="s">
        <v>619</v>
      </c>
      <c r="C10" s="280" t="s">
        <v>533</v>
      </c>
      <c r="D10" s="361">
        <v>1</v>
      </c>
      <c r="E10" s="386"/>
      <c r="F10" s="312"/>
      <c r="G10" s="387"/>
      <c r="H10" s="388"/>
      <c r="I10" s="389"/>
      <c r="J10" s="390"/>
      <c r="K10" s="391"/>
      <c r="L10" s="392"/>
      <c r="M10" s="376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8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</row>
    <row r="11" spans="1:51" ht="22.5" customHeight="1">
      <c r="A11" s="361" t="s">
        <v>465</v>
      </c>
      <c r="B11" s="385" t="s">
        <v>620</v>
      </c>
      <c r="C11" s="280" t="s">
        <v>534</v>
      </c>
      <c r="D11" s="361">
        <v>1</v>
      </c>
      <c r="E11" s="386"/>
      <c r="F11" s="312"/>
      <c r="G11" s="387"/>
      <c r="H11" s="388"/>
      <c r="I11" s="389"/>
      <c r="J11" s="390"/>
      <c r="K11" s="391"/>
      <c r="L11" s="392"/>
      <c r="M11" s="376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8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</row>
    <row r="12" spans="1:51" ht="22.5" customHeight="1">
      <c r="A12" s="361" t="s">
        <v>467</v>
      </c>
      <c r="B12" s="385" t="s">
        <v>622</v>
      </c>
      <c r="C12" s="280" t="s">
        <v>534</v>
      </c>
      <c r="D12" s="361">
        <v>1</v>
      </c>
      <c r="E12" s="386"/>
      <c r="F12" s="312"/>
      <c r="G12" s="387"/>
      <c r="H12" s="388"/>
      <c r="I12" s="389"/>
      <c r="J12" s="390"/>
      <c r="K12" s="391"/>
      <c r="L12" s="392"/>
      <c r="M12" s="376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8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</row>
    <row r="13" spans="1:51" ht="22.5" customHeight="1">
      <c r="A13" s="361" t="s">
        <v>469</v>
      </c>
      <c r="B13" s="385" t="s">
        <v>623</v>
      </c>
      <c r="C13" s="280" t="s">
        <v>534</v>
      </c>
      <c r="D13" s="361">
        <v>1</v>
      </c>
      <c r="E13" s="386"/>
      <c r="F13" s="312"/>
      <c r="G13" s="387"/>
      <c r="H13" s="388"/>
      <c r="I13" s="389"/>
      <c r="J13" s="390"/>
      <c r="K13" s="391"/>
      <c r="L13" s="392"/>
      <c r="M13" s="376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8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</row>
    <row r="14" spans="1:51" ht="22.5" customHeight="1">
      <c r="A14" s="361" t="s">
        <v>472</v>
      </c>
      <c r="B14" s="385" t="s">
        <v>624</v>
      </c>
      <c r="C14" s="280" t="s">
        <v>534</v>
      </c>
      <c r="D14" s="361">
        <v>1</v>
      </c>
      <c r="E14" s="386"/>
      <c r="F14" s="312"/>
      <c r="G14" s="387"/>
      <c r="H14" s="388"/>
      <c r="I14" s="389"/>
      <c r="J14" s="390"/>
      <c r="K14" s="391"/>
      <c r="L14" s="392"/>
      <c r="M14" s="376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8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</row>
    <row r="15" spans="1:51" ht="22.5" customHeight="1">
      <c r="A15" s="393" t="s">
        <v>476</v>
      </c>
      <c r="B15" s="394" t="s">
        <v>625</v>
      </c>
      <c r="C15" s="282" t="s">
        <v>534</v>
      </c>
      <c r="D15" s="393">
        <v>3</v>
      </c>
      <c r="E15" s="395"/>
      <c r="F15" s="316"/>
      <c r="G15" s="396"/>
      <c r="H15" s="397"/>
      <c r="I15" s="398"/>
      <c r="J15" s="399"/>
      <c r="K15" s="400"/>
      <c r="L15" s="401"/>
      <c r="M15" s="376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8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</row>
    <row r="16" spans="1:51" ht="30" customHeight="1">
      <c r="A16" s="320"/>
      <c r="B16" s="186"/>
      <c r="C16" s="320"/>
      <c r="D16" s="320"/>
      <c r="E16" s="284" t="s">
        <v>510</v>
      </c>
      <c r="F16" s="285"/>
      <c r="G16" s="284" t="s">
        <v>510</v>
      </c>
      <c r="H16" s="285"/>
      <c r="I16" s="324"/>
      <c r="J16" s="324"/>
      <c r="K16" s="290"/>
      <c r="L16" s="290"/>
      <c r="M16" s="290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376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</row>
    <row r="17" spans="1:51" ht="16.5" customHeight="1">
      <c r="A17" s="320"/>
      <c r="B17" s="289"/>
      <c r="C17" s="320"/>
      <c r="D17" s="320"/>
      <c r="E17" s="186"/>
      <c r="F17" s="336"/>
      <c r="G17" s="320"/>
      <c r="H17" s="320"/>
      <c r="I17" s="320"/>
      <c r="J17" s="320"/>
      <c r="K17" s="402"/>
      <c r="L17" s="402"/>
      <c r="M17" s="402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376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</row>
    <row r="18" spans="1:13" ht="18.75" customHeight="1">
      <c r="A18" s="320"/>
      <c r="B18" s="1235" t="s">
        <v>416</v>
      </c>
      <c r="C18" s="320"/>
      <c r="D18" s="320"/>
      <c r="E18" s="186"/>
      <c r="F18" s="336"/>
      <c r="G18" s="320"/>
      <c r="H18" s="320"/>
      <c r="I18" s="320"/>
      <c r="J18" s="320"/>
      <c r="K18" s="186"/>
      <c r="L18" s="186"/>
      <c r="M18" s="186"/>
    </row>
    <row r="19" spans="1:13" ht="12.75" customHeight="1">
      <c r="A19" s="320"/>
      <c r="B19" s="186"/>
      <c r="C19" s="320"/>
      <c r="D19" s="320"/>
      <c r="E19" s="186"/>
      <c r="F19" s="336"/>
      <c r="G19" s="320"/>
      <c r="H19" s="320"/>
      <c r="I19" s="320"/>
      <c r="J19" s="320"/>
      <c r="K19" s="186"/>
      <c r="L19" s="186"/>
      <c r="M19" s="186"/>
    </row>
    <row r="20" spans="1:13" ht="12.75" customHeight="1">
      <c r="A20" s="320"/>
      <c r="B20" s="186"/>
      <c r="C20" s="320"/>
      <c r="D20" s="320"/>
      <c r="E20" s="186"/>
      <c r="F20" s="336"/>
      <c r="G20" s="320"/>
      <c r="H20" s="320"/>
      <c r="I20" s="320"/>
      <c r="J20" s="320"/>
      <c r="K20" s="186"/>
      <c r="L20" s="186"/>
      <c r="M20" s="186"/>
    </row>
    <row r="21" spans="1:25" s="404" customFormat="1" ht="21" customHeight="1">
      <c r="A21" s="403"/>
      <c r="B21" s="1204" t="s">
        <v>600</v>
      </c>
      <c r="C21" s="296"/>
      <c r="D21" s="297"/>
      <c r="E21" s="297"/>
      <c r="F21" s="297"/>
      <c r="H21" s="298"/>
      <c r="I21" s="403"/>
      <c r="J21" s="403"/>
      <c r="K21" s="299"/>
      <c r="L21" s="299"/>
      <c r="M21" s="299"/>
      <c r="Y21" s="405"/>
    </row>
    <row r="22" spans="1:13" ht="16.5" customHeight="1">
      <c r="A22" s="320"/>
      <c r="B22" s="1205" t="s">
        <v>36</v>
      </c>
      <c r="C22" s="320"/>
      <c r="D22" s="320"/>
      <c r="E22" s="186"/>
      <c r="F22" s="336"/>
      <c r="G22" s="320"/>
      <c r="H22" s="320"/>
      <c r="I22" s="320"/>
      <c r="J22" s="320"/>
      <c r="K22" s="186"/>
      <c r="L22" s="186"/>
      <c r="M22" s="186"/>
    </row>
    <row r="23" spans="1:13" ht="13.5" customHeight="1">
      <c r="A23" s="320"/>
      <c r="B23" s="186"/>
      <c r="C23" s="320"/>
      <c r="D23" s="320"/>
      <c r="E23" s="186"/>
      <c r="F23" s="336"/>
      <c r="G23" s="320"/>
      <c r="H23" s="320"/>
      <c r="I23" s="320"/>
      <c r="J23" s="320"/>
      <c r="K23" s="186"/>
      <c r="L23" s="186"/>
      <c r="M23" s="186"/>
    </row>
    <row r="24" spans="1:13" ht="15.75" customHeight="1">
      <c r="A24" s="320"/>
      <c r="B24" s="141" t="s">
        <v>557</v>
      </c>
      <c r="C24" s="320"/>
      <c r="D24" s="320"/>
      <c r="E24" s="186"/>
      <c r="F24" s="336"/>
      <c r="G24" s="320"/>
      <c r="H24" s="320"/>
      <c r="I24" s="320"/>
      <c r="J24" s="320"/>
      <c r="K24" s="186"/>
      <c r="L24" s="186"/>
      <c r="M24" s="186"/>
    </row>
    <row r="25" spans="1:13" ht="15" customHeight="1">
      <c r="A25" s="320"/>
      <c r="B25" s="141" t="s">
        <v>558</v>
      </c>
      <c r="C25" s="320"/>
      <c r="D25" s="320"/>
      <c r="E25" s="186"/>
      <c r="F25" s="336"/>
      <c r="G25" s="320"/>
      <c r="H25" s="320"/>
      <c r="I25" s="320"/>
      <c r="J25" s="320"/>
      <c r="K25" s="186"/>
      <c r="L25" s="186"/>
      <c r="M25" s="186"/>
    </row>
    <row r="26" spans="1:13" ht="15" customHeight="1">
      <c r="A26" s="320"/>
      <c r="B26" s="141" t="s">
        <v>559</v>
      </c>
      <c r="C26" s="320"/>
      <c r="D26" s="320"/>
      <c r="E26" s="186"/>
      <c r="F26" s="336"/>
      <c r="G26" s="320"/>
      <c r="H26" s="320"/>
      <c r="I26" s="320"/>
      <c r="J26" s="320"/>
      <c r="K26" s="186"/>
      <c r="L26" s="186"/>
      <c r="M26" s="186"/>
    </row>
    <row r="27" spans="1:13" ht="15.75">
      <c r="A27" s="320"/>
      <c r="B27" s="186"/>
      <c r="C27" s="320"/>
      <c r="D27" s="320"/>
      <c r="E27" s="186"/>
      <c r="F27" s="336"/>
      <c r="G27" s="320"/>
      <c r="I27" s="320"/>
      <c r="J27" s="320"/>
      <c r="K27" s="186"/>
      <c r="L27" s="186"/>
      <c r="M27" s="186"/>
    </row>
    <row r="28" spans="1:13" ht="13.5" customHeight="1">
      <c r="A28" s="320"/>
      <c r="B28" s="186"/>
      <c r="C28" s="320"/>
      <c r="D28" s="320"/>
      <c r="E28" s="186"/>
      <c r="F28" s="336"/>
      <c r="G28" s="320"/>
      <c r="H28" s="186"/>
      <c r="I28" s="320"/>
      <c r="J28" s="320"/>
      <c r="K28" s="186"/>
      <c r="L28" s="186"/>
      <c r="M28" s="186"/>
    </row>
    <row r="29" spans="1:13" ht="13.5" customHeight="1">
      <c r="A29" s="320"/>
      <c r="B29" s="186"/>
      <c r="C29" s="320"/>
      <c r="D29" s="320"/>
      <c r="E29" s="186"/>
      <c r="F29" s="336"/>
      <c r="G29" s="320"/>
      <c r="H29" s="186"/>
      <c r="I29" s="320"/>
      <c r="J29" s="320"/>
      <c r="K29" s="186"/>
      <c r="L29" s="186"/>
      <c r="M29" s="186"/>
    </row>
    <row r="30" spans="12:13" ht="15.75">
      <c r="L30" s="186"/>
      <c r="M30" s="186"/>
    </row>
    <row r="31" spans="3:13" ht="15.75">
      <c r="C31" s="273"/>
      <c r="D31" s="273"/>
      <c r="F31" s="273"/>
      <c r="G31" s="273"/>
      <c r="H31" s="273"/>
      <c r="I31" s="273"/>
      <c r="J31" s="273"/>
      <c r="L31" s="186"/>
      <c r="M31" s="186"/>
    </row>
    <row r="36" ht="15.75">
      <c r="F36" s="11" t="s">
        <v>487</v>
      </c>
    </row>
    <row r="43" spans="2:11" ht="15.75">
      <c r="B43" s="289"/>
      <c r="C43" s="320"/>
      <c r="D43" s="320"/>
      <c r="E43" s="186"/>
      <c r="F43" s="336"/>
      <c r="G43" s="320"/>
      <c r="H43" s="320"/>
      <c r="I43" s="320"/>
      <c r="J43" s="320"/>
      <c r="K43" s="289"/>
    </row>
    <row r="44" spans="2:11" ht="18.75">
      <c r="B44" s="53" t="s">
        <v>488</v>
      </c>
      <c r="C44" s="54"/>
      <c r="D44" s="54"/>
      <c r="E44" s="54"/>
      <c r="F44" s="54"/>
      <c r="G44" s="55"/>
      <c r="H44" s="55"/>
      <c r="I44" s="55"/>
      <c r="J44" s="55"/>
      <c r="K44" s="112">
        <v>35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im. St. Leszczynskiego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rignaszak</dc:creator>
  <cp:keywords/>
  <dc:description/>
  <cp:lastModifiedBy>rignaszak</cp:lastModifiedBy>
  <cp:lastPrinted>2016-12-13T13:56:15Z</cp:lastPrinted>
  <dcterms:created xsi:type="dcterms:W3CDTF">2016-11-17T07:41:15Z</dcterms:created>
  <dcterms:modified xsi:type="dcterms:W3CDTF">2016-12-16T07:48:52Z</dcterms:modified>
  <cp:category/>
  <cp:version/>
  <cp:contentType/>
  <cp:contentStatus/>
</cp:coreProperties>
</file>